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榕城区" sheetId="1" r:id="rId1"/>
  </sheets>
  <definedNames>
    <definedName name="_xlnm._FilterDatabase" localSheetId="0" hidden="1">榕城区!$A$3:$K$176</definedName>
    <definedName name="_xlnm.Print_Area" localSheetId="0">榕城区!$A$1:$K$176</definedName>
  </definedNames>
  <calcPr calcId="144525"/>
</workbook>
</file>

<file path=xl/sharedStrings.xml><?xml version="1.0" encoding="utf-8"?>
<sst xmlns="http://schemas.openxmlformats.org/spreadsheetml/2006/main" count="1221" uniqueCount="409">
  <si>
    <t>揭阳市榕城区灵活就业社保补贴公示名单</t>
  </si>
  <si>
    <t>申请单位（盖章）：榕城区人力资源和社会保障局</t>
  </si>
  <si>
    <t>编号</t>
  </si>
  <si>
    <t>姓名</t>
  </si>
  <si>
    <t>性别</t>
  </si>
  <si>
    <t>初次补贴时间</t>
  </si>
  <si>
    <t>申请补贴所属期</t>
  </si>
  <si>
    <t>本次补贴月数</t>
  </si>
  <si>
    <t>每月补贴金额
（元）</t>
  </si>
  <si>
    <t>补贴合计金额（元）</t>
  </si>
  <si>
    <t>补贴年限</t>
  </si>
  <si>
    <t>社保卡或开户银行</t>
  </si>
  <si>
    <t>7364</t>
  </si>
  <si>
    <t>林勇坚</t>
  </si>
  <si>
    <t>男</t>
  </si>
  <si>
    <t>2020年11月</t>
  </si>
  <si>
    <t>1-6</t>
  </si>
  <si>
    <t>6</t>
  </si>
  <si>
    <t>建设银行</t>
  </si>
  <si>
    <t>8250</t>
  </si>
  <si>
    <t>郑洁纯</t>
  </si>
  <si>
    <t>女</t>
  </si>
  <si>
    <t>2022年2月</t>
  </si>
  <si>
    <t>1-1</t>
  </si>
  <si>
    <t>1</t>
  </si>
  <si>
    <t>揭阳农村商业银行</t>
  </si>
  <si>
    <t>8498</t>
  </si>
  <si>
    <t>王凯鹏</t>
  </si>
  <si>
    <t>8884</t>
  </si>
  <si>
    <t>郑建鹏</t>
  </si>
  <si>
    <t>2022年1月</t>
  </si>
  <si>
    <t>1-5</t>
  </si>
  <si>
    <t>5</t>
  </si>
  <si>
    <t>8890</t>
  </si>
  <si>
    <t>林秋霞</t>
  </si>
  <si>
    <t>2022年3月</t>
  </si>
  <si>
    <t>8914</t>
  </si>
  <si>
    <t>陈小敏</t>
  </si>
  <si>
    <t>9130</t>
  </si>
  <si>
    <t>张静敏</t>
  </si>
  <si>
    <t>9327</t>
  </si>
  <si>
    <t>林洁鹏</t>
  </si>
  <si>
    <t>中国银行</t>
  </si>
  <si>
    <t>s129</t>
  </si>
  <si>
    <t>吴锦珊</t>
  </si>
  <si>
    <t>2024年11月</t>
  </si>
  <si>
    <t>2029年5月</t>
  </si>
  <si>
    <t>005</t>
  </si>
  <si>
    <t>邢佳琦</t>
  </si>
  <si>
    <t>2023年3月</t>
  </si>
  <si>
    <t>7-8、10-12</t>
  </si>
  <si>
    <t>5497</t>
  </si>
  <si>
    <t>林冰</t>
  </si>
  <si>
    <t>2018年9月</t>
  </si>
  <si>
    <t>7-7</t>
  </si>
  <si>
    <t>6927</t>
  </si>
  <si>
    <t>李树林</t>
  </si>
  <si>
    <t>2020年10月</t>
  </si>
  <si>
    <t>7160</t>
  </si>
  <si>
    <t>申东平</t>
  </si>
  <si>
    <t>2021年2月</t>
  </si>
  <si>
    <t>7-10</t>
  </si>
  <si>
    <t>4</t>
  </si>
  <si>
    <t>7166</t>
  </si>
  <si>
    <t>林洁雄</t>
  </si>
  <si>
    <t>2021年3月</t>
  </si>
  <si>
    <t>7-12</t>
  </si>
  <si>
    <t>7167</t>
  </si>
  <si>
    <t>林伟平</t>
  </si>
  <si>
    <t>2021年6月</t>
  </si>
  <si>
    <t>7191</t>
  </si>
  <si>
    <t>陈丽英</t>
  </si>
  <si>
    <t>2021年5月</t>
  </si>
  <si>
    <t>7196</t>
  </si>
  <si>
    <t>谢跃娟</t>
  </si>
  <si>
    <t>7-8</t>
  </si>
  <si>
    <t>2</t>
  </si>
  <si>
    <t>7208</t>
  </si>
  <si>
    <t>李可丽</t>
  </si>
  <si>
    <t>2021年1月</t>
  </si>
  <si>
    <t>7-9</t>
  </si>
  <si>
    <t>3</t>
  </si>
  <si>
    <t>7282</t>
  </si>
  <si>
    <t>张进文</t>
  </si>
  <si>
    <t>2021年4月</t>
  </si>
  <si>
    <t>7292</t>
  </si>
  <si>
    <t>黄嘉喜</t>
  </si>
  <si>
    <t>7293</t>
  </si>
  <si>
    <t>陈伟群</t>
  </si>
  <si>
    <t>7305</t>
  </si>
  <si>
    <t>林兴顺</t>
  </si>
  <si>
    <t>7333</t>
  </si>
  <si>
    <t>曾洁纯</t>
  </si>
  <si>
    <t>7400</t>
  </si>
  <si>
    <t>林美丹</t>
  </si>
  <si>
    <t>7-11</t>
  </si>
  <si>
    <t>7463</t>
  </si>
  <si>
    <t>黄春庆</t>
  </si>
  <si>
    <t>7562</t>
  </si>
  <si>
    <t>陈英豪</t>
  </si>
  <si>
    <t>7602</t>
  </si>
  <si>
    <t>曾晓红</t>
  </si>
  <si>
    <t>2021年11月</t>
  </si>
  <si>
    <t>7610</t>
  </si>
  <si>
    <t>林建忠</t>
  </si>
  <si>
    <t>7613</t>
  </si>
  <si>
    <t>郭伟高</t>
  </si>
  <si>
    <t>2021年8月</t>
  </si>
  <si>
    <t>7636</t>
  </si>
  <si>
    <t>陈壮娟</t>
  </si>
  <si>
    <t>7697</t>
  </si>
  <si>
    <t>王锐玲</t>
  </si>
  <si>
    <t>7710</t>
  </si>
  <si>
    <t>邱燕珊</t>
  </si>
  <si>
    <t>2021年12月</t>
  </si>
  <si>
    <t>7729</t>
  </si>
  <si>
    <t>林少萍</t>
  </si>
  <si>
    <t>7731</t>
  </si>
  <si>
    <t>林晓芬</t>
  </si>
  <si>
    <t>7742</t>
  </si>
  <si>
    <t>林双娜</t>
  </si>
  <si>
    <t>7758</t>
  </si>
  <si>
    <t>黄潮春</t>
  </si>
  <si>
    <t>7765</t>
  </si>
  <si>
    <t>陈丽玉</t>
  </si>
  <si>
    <t>7767</t>
  </si>
  <si>
    <t>高钦池</t>
  </si>
  <si>
    <t>农业银行</t>
  </si>
  <si>
    <t>7783</t>
  </si>
  <si>
    <t>林冬娜</t>
  </si>
  <si>
    <t>7795</t>
  </si>
  <si>
    <t>邢晓娜</t>
  </si>
  <si>
    <t>7805</t>
  </si>
  <si>
    <t>蒋德荣</t>
  </si>
  <si>
    <t>7841</t>
  </si>
  <si>
    <t>钟楚云</t>
  </si>
  <si>
    <t>7848</t>
  </si>
  <si>
    <t>杨旋</t>
  </si>
  <si>
    <t>7849</t>
  </si>
  <si>
    <t>李敏</t>
  </si>
  <si>
    <t>2021年7月</t>
  </si>
  <si>
    <t>7851</t>
  </si>
  <si>
    <t>陈秀冰</t>
  </si>
  <si>
    <t>7867</t>
  </si>
  <si>
    <t>朱文喜</t>
  </si>
  <si>
    <t>7874</t>
  </si>
  <si>
    <t>谢加林</t>
  </si>
  <si>
    <t>2021年10月</t>
  </si>
  <si>
    <t>7892</t>
  </si>
  <si>
    <t>吴海生</t>
  </si>
  <si>
    <t>7893</t>
  </si>
  <si>
    <t>蔡永秀</t>
  </si>
  <si>
    <t>7928</t>
  </si>
  <si>
    <t>郑展如</t>
  </si>
  <si>
    <t>7948</t>
  </si>
  <si>
    <t>刘映亮</t>
  </si>
  <si>
    <t>7951</t>
  </si>
  <si>
    <t>胡城</t>
  </si>
  <si>
    <t>7957</t>
  </si>
  <si>
    <t>李顺莲</t>
  </si>
  <si>
    <t>7967</t>
  </si>
  <si>
    <t>陈冰云</t>
  </si>
  <si>
    <t>7969</t>
  </si>
  <si>
    <t>郑晓丽</t>
  </si>
  <si>
    <t>7971</t>
  </si>
  <si>
    <t>陈素芝</t>
  </si>
  <si>
    <t>7976</t>
  </si>
  <si>
    <t>林跃彪</t>
  </si>
  <si>
    <t>7982</t>
  </si>
  <si>
    <t>陈烈辉</t>
  </si>
  <si>
    <t>8001</t>
  </si>
  <si>
    <t>袁少宏</t>
  </si>
  <si>
    <t>8016</t>
  </si>
  <si>
    <t>刘蓉君</t>
  </si>
  <si>
    <t>8020</t>
  </si>
  <si>
    <t>林伟</t>
  </si>
  <si>
    <t>8035</t>
  </si>
  <si>
    <t>陈群辉</t>
  </si>
  <si>
    <t>8068</t>
  </si>
  <si>
    <t>卢丹妮</t>
  </si>
  <si>
    <t>8118</t>
  </si>
  <si>
    <t>黄楚芬</t>
  </si>
  <si>
    <t>8140</t>
  </si>
  <si>
    <t>陈海红</t>
  </si>
  <si>
    <t>8149</t>
  </si>
  <si>
    <t>黄晓华</t>
  </si>
  <si>
    <t>8165</t>
  </si>
  <si>
    <t>陈晓玲</t>
  </si>
  <si>
    <t>8170</t>
  </si>
  <si>
    <t>郑丽丽</t>
  </si>
  <si>
    <t>8172</t>
  </si>
  <si>
    <t>郑益莲</t>
  </si>
  <si>
    <t>8181</t>
  </si>
  <si>
    <t>蔡华娜</t>
  </si>
  <si>
    <t>8183</t>
  </si>
  <si>
    <t>郑晓贤</t>
  </si>
  <si>
    <t>8195</t>
  </si>
  <si>
    <t>黄凯旋</t>
  </si>
  <si>
    <t>8198</t>
  </si>
  <si>
    <t>陈锐娜</t>
  </si>
  <si>
    <t>8203</t>
  </si>
  <si>
    <t>黄朝华</t>
  </si>
  <si>
    <t>8212</t>
  </si>
  <si>
    <t>黄燕洁</t>
  </si>
  <si>
    <t>8263</t>
  </si>
  <si>
    <t>陈燕君</t>
  </si>
  <si>
    <t>8271</t>
  </si>
  <si>
    <t>林秀群</t>
  </si>
  <si>
    <t>8274</t>
  </si>
  <si>
    <t>郑壮杰</t>
  </si>
  <si>
    <t>8284</t>
  </si>
  <si>
    <t>王旭佳</t>
  </si>
  <si>
    <t>8300</t>
  </si>
  <si>
    <t>姚明珊</t>
  </si>
  <si>
    <t>8320</t>
  </si>
  <si>
    <t>周奕财</t>
  </si>
  <si>
    <t>8335</t>
  </si>
  <si>
    <t>李芳</t>
  </si>
  <si>
    <t>8337</t>
  </si>
  <si>
    <t>林秋明</t>
  </si>
  <si>
    <t>8366</t>
  </si>
  <si>
    <t>林玉霞</t>
  </si>
  <si>
    <t>8367</t>
  </si>
  <si>
    <t>黄巧洁</t>
  </si>
  <si>
    <t>8371</t>
  </si>
  <si>
    <t>陈益波</t>
  </si>
  <si>
    <t>8372</t>
  </si>
  <si>
    <t>陈秋江</t>
  </si>
  <si>
    <t>8373</t>
  </si>
  <si>
    <t>陈少明</t>
  </si>
  <si>
    <t>8378</t>
  </si>
  <si>
    <t>黄晓珊</t>
  </si>
  <si>
    <t>8382</t>
  </si>
  <si>
    <t>洪少娜</t>
  </si>
  <si>
    <t>8408</t>
  </si>
  <si>
    <t>陈妙霞</t>
  </si>
  <si>
    <t>8425</t>
  </si>
  <si>
    <t>蔡岱敏</t>
  </si>
  <si>
    <t>8455</t>
  </si>
  <si>
    <t>郑爱燕</t>
  </si>
  <si>
    <t>8456</t>
  </si>
  <si>
    <t>林碧如</t>
  </si>
  <si>
    <t>8470</t>
  </si>
  <si>
    <t>黄宝城</t>
  </si>
  <si>
    <t>8476</t>
  </si>
  <si>
    <t>袁琼珊</t>
  </si>
  <si>
    <t>2022年6月</t>
  </si>
  <si>
    <t>8506</t>
  </si>
  <si>
    <t>周红丽</t>
  </si>
  <si>
    <t>8509</t>
  </si>
  <si>
    <t>黄海丽</t>
  </si>
  <si>
    <t>工商银行</t>
  </si>
  <si>
    <t>8514</t>
  </si>
  <si>
    <t>吴奕新</t>
  </si>
  <si>
    <t>陆丽端</t>
  </si>
  <si>
    <t>8520</t>
  </si>
  <si>
    <t>陈汉标</t>
  </si>
  <si>
    <t>8533</t>
  </si>
  <si>
    <t>邱玩君</t>
  </si>
  <si>
    <t>8543</t>
  </si>
  <si>
    <t>林晓漫</t>
  </si>
  <si>
    <t>8544</t>
  </si>
  <si>
    <t>林晓萍</t>
  </si>
  <si>
    <t>8553</t>
  </si>
  <si>
    <t>潘继龙</t>
  </si>
  <si>
    <t>8560</t>
  </si>
  <si>
    <t>吴少忠</t>
  </si>
  <si>
    <t>8570</t>
  </si>
  <si>
    <t>陈楚芝</t>
  </si>
  <si>
    <t>8575</t>
  </si>
  <si>
    <t>陈容霞</t>
  </si>
  <si>
    <t>2022年4月</t>
  </si>
  <si>
    <t>揭东农村商业银行</t>
  </si>
  <si>
    <t>8592</t>
  </si>
  <si>
    <t>陈惜冰</t>
  </si>
  <si>
    <t>8609</t>
  </si>
  <si>
    <t>林树烁</t>
  </si>
  <si>
    <t>8622</t>
  </si>
  <si>
    <t>郭静娜</t>
  </si>
  <si>
    <t>8633</t>
  </si>
  <si>
    <t>吴卓芬</t>
  </si>
  <si>
    <t>8640</t>
  </si>
  <si>
    <t>刘洁梅</t>
  </si>
  <si>
    <t>8647</t>
  </si>
  <si>
    <t>黄林英</t>
  </si>
  <si>
    <t>8649</t>
  </si>
  <si>
    <t>黄銮华</t>
  </si>
  <si>
    <t>8659</t>
  </si>
  <si>
    <t>邢洁旋</t>
  </si>
  <si>
    <t>8663</t>
  </si>
  <si>
    <t>李丹阳</t>
  </si>
  <si>
    <t>8671</t>
  </si>
  <si>
    <t>杨晓銮</t>
  </si>
  <si>
    <t>8680</t>
  </si>
  <si>
    <t>黄仲平</t>
  </si>
  <si>
    <t>8695</t>
  </si>
  <si>
    <t>陈仰丽</t>
  </si>
  <si>
    <t>8729</t>
  </si>
  <si>
    <t>魏燕玉</t>
  </si>
  <si>
    <t>7-9.11-12</t>
  </si>
  <si>
    <t>8734</t>
  </si>
  <si>
    <t>何佩玟</t>
  </si>
  <si>
    <t>8736</t>
  </si>
  <si>
    <t>罗细燕</t>
  </si>
  <si>
    <t>8742</t>
  </si>
  <si>
    <t>郑伟珊</t>
  </si>
  <si>
    <t>8747</t>
  </si>
  <si>
    <t>黄素英</t>
  </si>
  <si>
    <t>8748</t>
  </si>
  <si>
    <t>刘秀容</t>
  </si>
  <si>
    <t>8755</t>
  </si>
  <si>
    <t>郑丽莲</t>
  </si>
  <si>
    <t>8766</t>
  </si>
  <si>
    <t>林宏辉</t>
  </si>
  <si>
    <t>8772</t>
  </si>
  <si>
    <t>王海香</t>
  </si>
  <si>
    <t>8789</t>
  </si>
  <si>
    <t>苏少华</t>
  </si>
  <si>
    <t>8791</t>
  </si>
  <si>
    <t>黄俊明</t>
  </si>
  <si>
    <t>8812</t>
  </si>
  <si>
    <t>吴晓燕</t>
  </si>
  <si>
    <t>8853</t>
  </si>
  <si>
    <t>陈喜添</t>
  </si>
  <si>
    <t>8857</t>
  </si>
  <si>
    <t>陈洁柔</t>
  </si>
  <si>
    <t>8866</t>
  </si>
  <si>
    <t>詹玲玲</t>
  </si>
  <si>
    <t>8-12</t>
  </si>
  <si>
    <t>8882</t>
  </si>
  <si>
    <t>陈素珍</t>
  </si>
  <si>
    <t>8898</t>
  </si>
  <si>
    <t>王细华</t>
  </si>
  <si>
    <t>8920</t>
  </si>
  <si>
    <t>黄亮明</t>
  </si>
  <si>
    <t>8921</t>
  </si>
  <si>
    <t>廖顺标</t>
  </si>
  <si>
    <t>8937</t>
  </si>
  <si>
    <t>洪秋琼</t>
  </si>
  <si>
    <t>8957</t>
  </si>
  <si>
    <t>王镇雄</t>
  </si>
  <si>
    <t>8977</t>
  </si>
  <si>
    <t>陈少霞</t>
  </si>
  <si>
    <t>8-10</t>
  </si>
  <si>
    <t>9006</t>
  </si>
  <si>
    <t>黄巧容</t>
  </si>
  <si>
    <t>9024</t>
  </si>
  <si>
    <t>黄丽珊</t>
  </si>
  <si>
    <t>9029</t>
  </si>
  <si>
    <t>方旭明</t>
  </si>
  <si>
    <t>9039</t>
  </si>
  <si>
    <t>黄洁茸</t>
  </si>
  <si>
    <t>9044</t>
  </si>
  <si>
    <t>魏奕纯</t>
  </si>
  <si>
    <t>9045</t>
  </si>
  <si>
    <t>许典蔚</t>
  </si>
  <si>
    <t>9047</t>
  </si>
  <si>
    <t>郑燕芬</t>
  </si>
  <si>
    <t>9048</t>
  </si>
  <si>
    <t>郑加娜</t>
  </si>
  <si>
    <t>9055</t>
  </si>
  <si>
    <t>林小杰</t>
  </si>
  <si>
    <t>9073</t>
  </si>
  <si>
    <t>黄晓英</t>
  </si>
  <si>
    <t>9111</t>
  </si>
  <si>
    <t>陈洁芳</t>
  </si>
  <si>
    <t>9114</t>
  </si>
  <si>
    <t>林伟丽</t>
  </si>
  <si>
    <t>7-10.12</t>
  </si>
  <si>
    <t>9119</t>
  </si>
  <si>
    <t>黄洁珊</t>
  </si>
  <si>
    <t>9159</t>
  </si>
  <si>
    <t>林惠君</t>
  </si>
  <si>
    <t>9185</t>
  </si>
  <si>
    <t>邢文雄</t>
  </si>
  <si>
    <t>9190</t>
  </si>
  <si>
    <t>林典芬</t>
  </si>
  <si>
    <t>9219</t>
  </si>
  <si>
    <t>黄丹华</t>
  </si>
  <si>
    <t>9247</t>
  </si>
  <si>
    <t>魏洁玲</t>
  </si>
  <si>
    <t>9274</t>
  </si>
  <si>
    <t>彭燕珠</t>
  </si>
  <si>
    <t>9298</t>
  </si>
  <si>
    <t>彭奕芝</t>
  </si>
  <si>
    <t>9299</t>
  </si>
  <si>
    <t>魏燕兰</t>
  </si>
  <si>
    <t>9370</t>
  </si>
  <si>
    <t>黄晓双</t>
  </si>
  <si>
    <t>2022年10月</t>
  </si>
  <si>
    <t>9371</t>
  </si>
  <si>
    <t>黄洁丽</t>
  </si>
  <si>
    <t>9374</t>
  </si>
  <si>
    <t>陈郁玲</t>
  </si>
  <si>
    <t>9376</t>
  </si>
  <si>
    <t>徐丽萍</t>
  </si>
  <si>
    <t>9377</t>
  </si>
  <si>
    <t>谢法莲</t>
  </si>
  <si>
    <t>9380</t>
  </si>
  <si>
    <t>何洁霞</t>
  </si>
  <si>
    <t>9382</t>
  </si>
  <si>
    <t>黄楚城</t>
  </si>
  <si>
    <t>9384</t>
  </si>
  <si>
    <t>林庆容</t>
  </si>
  <si>
    <t>9389</t>
  </si>
  <si>
    <t>韦锦如</t>
  </si>
  <si>
    <t>2023年1月</t>
  </si>
  <si>
    <t>吴晓云</t>
  </si>
  <si>
    <t>揭西农村商业银行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</si>
</sst>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  <scheme val="major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4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6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明细表、花名册、汇总表（15年下半年办理）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45066682943"/>
    <pageSetUpPr fitToPage="1"/>
  </sheetPr>
  <dimension ref="A1:K176"/>
  <sheetViews>
    <sheetView tabSelected="1" zoomScale="85" zoomScaleNormal="85" workbookViewId="0">
      <pane ySplit="3" topLeftCell="A4" activePane="bottomLeft" state="frozen"/>
      <selection/>
      <selection pane="bottomLeft" activeCell="C12" sqref="C12"/>
    </sheetView>
  </sheetViews>
  <sheetFormatPr defaultColWidth="9" defaultRowHeight="14.25"/>
  <cols>
    <col min="1" max="1" width="6" style="5" customWidth="1"/>
    <col min="2" max="2" width="8" style="6" customWidth="1"/>
    <col min="3" max="3" width="8.125" style="6" customWidth="1"/>
    <col min="4" max="4" width="7.125" style="6" customWidth="1"/>
    <col min="5" max="5" width="11.875" style="6" customWidth="1"/>
    <col min="6" max="6" width="9" style="6" customWidth="1"/>
    <col min="7" max="7" width="9" style="7"/>
    <col min="8" max="8" width="9.125" style="8" customWidth="1"/>
    <col min="9" max="9" width="11.625" style="8" customWidth="1"/>
    <col min="10" max="10" width="11.375" style="6" customWidth="1"/>
    <col min="11" max="11" width="24.7" style="6" customWidth="1"/>
    <col min="12" max="16384" width="9" style="6"/>
  </cols>
  <sheetData>
    <row r="1" s="1" customFormat="1" ht="38.1" customHeight="1" spans="1:11">
      <c r="A1" s="9"/>
      <c r="B1" s="10" t="s">
        <v>0</v>
      </c>
      <c r="C1" s="10"/>
      <c r="D1" s="10"/>
      <c r="E1" s="10"/>
      <c r="F1" s="10"/>
      <c r="G1" s="10"/>
      <c r="H1" s="11"/>
      <c r="I1" s="11"/>
      <c r="J1" s="10"/>
      <c r="K1" s="10"/>
    </row>
    <row r="2" s="2" customFormat="1" ht="24" customHeight="1" spans="1:11">
      <c r="A2" s="12"/>
      <c r="B2" s="13" t="s">
        <v>1</v>
      </c>
      <c r="C2" s="14"/>
      <c r="D2" s="14"/>
      <c r="E2" s="14"/>
      <c r="F2" s="14"/>
      <c r="G2" s="14"/>
      <c r="H2" s="15"/>
      <c r="I2" s="15"/>
      <c r="J2" s="14"/>
      <c r="K2" s="28"/>
    </row>
    <row r="3" s="3" customFormat="1" ht="42" customHeight="1" spans="1:11">
      <c r="A3" s="16"/>
      <c r="B3" s="17" t="s">
        <v>2</v>
      </c>
      <c r="C3" s="18" t="s">
        <v>3</v>
      </c>
      <c r="D3" s="17" t="s">
        <v>4</v>
      </c>
      <c r="E3" s="19" t="s">
        <v>5</v>
      </c>
      <c r="F3" s="20" t="s">
        <v>6</v>
      </c>
      <c r="G3" s="21" t="s">
        <v>7</v>
      </c>
      <c r="H3" s="22" t="s">
        <v>8</v>
      </c>
      <c r="I3" s="22" t="s">
        <v>9</v>
      </c>
      <c r="J3" s="29" t="s">
        <v>10</v>
      </c>
      <c r="K3" s="30" t="s">
        <v>11</v>
      </c>
    </row>
    <row r="4" s="4" customFormat="1" ht="19" customHeight="1" spans="1:11">
      <c r="A4" s="23">
        <v>1</v>
      </c>
      <c r="B4" s="24" t="s">
        <v>12</v>
      </c>
      <c r="C4" s="24" t="s">
        <v>13</v>
      </c>
      <c r="D4" s="24" t="s">
        <v>14</v>
      </c>
      <c r="E4" s="25" t="s">
        <v>15</v>
      </c>
      <c r="F4" s="25" t="s">
        <v>16</v>
      </c>
      <c r="G4" s="26" t="s">
        <v>17</v>
      </c>
      <c r="H4" s="27">
        <v>449.2</v>
      </c>
      <c r="I4" s="27">
        <v>2695.2</v>
      </c>
      <c r="J4" s="24">
        <v>2025.07</v>
      </c>
      <c r="K4" s="31" t="s">
        <v>18</v>
      </c>
    </row>
    <row r="5" s="4" customFormat="1" ht="19" customHeight="1" spans="1:11">
      <c r="A5" s="23">
        <v>2</v>
      </c>
      <c r="B5" s="24" t="s">
        <v>19</v>
      </c>
      <c r="C5" s="24" t="s">
        <v>20</v>
      </c>
      <c r="D5" s="24" t="s">
        <v>21</v>
      </c>
      <c r="E5" s="25" t="s">
        <v>22</v>
      </c>
      <c r="F5" s="25" t="s">
        <v>23</v>
      </c>
      <c r="G5" s="26" t="s">
        <v>24</v>
      </c>
      <c r="H5" s="27">
        <v>449.2</v>
      </c>
      <c r="I5" s="27">
        <v>449.2</v>
      </c>
      <c r="J5" s="24">
        <v>2025.01</v>
      </c>
      <c r="K5" s="31" t="s">
        <v>25</v>
      </c>
    </row>
    <row r="6" s="4" customFormat="1" ht="19" customHeight="1" spans="1:11">
      <c r="A6" s="23">
        <v>3</v>
      </c>
      <c r="B6" s="24" t="s">
        <v>26</v>
      </c>
      <c r="C6" s="24" t="s">
        <v>27</v>
      </c>
      <c r="D6" s="24" t="s">
        <v>14</v>
      </c>
      <c r="E6" s="25" t="s">
        <v>22</v>
      </c>
      <c r="F6" s="25" t="s">
        <v>23</v>
      </c>
      <c r="G6" s="26" t="s">
        <v>24</v>
      </c>
      <c r="H6" s="27">
        <v>449.2</v>
      </c>
      <c r="I6" s="27">
        <v>449.2</v>
      </c>
      <c r="J6" s="24">
        <v>2025.01</v>
      </c>
      <c r="K6" s="31" t="s">
        <v>25</v>
      </c>
    </row>
    <row r="7" s="4" customFormat="1" ht="19" customHeight="1" spans="1:11">
      <c r="A7" s="23">
        <v>4</v>
      </c>
      <c r="B7" s="24" t="s">
        <v>28</v>
      </c>
      <c r="C7" s="24" t="s">
        <v>29</v>
      </c>
      <c r="D7" s="24" t="s">
        <v>14</v>
      </c>
      <c r="E7" s="25" t="s">
        <v>30</v>
      </c>
      <c r="F7" s="25" t="s">
        <v>31</v>
      </c>
      <c r="G7" s="26" t="s">
        <v>32</v>
      </c>
      <c r="H7" s="27">
        <v>449.2</v>
      </c>
      <c r="I7" s="27">
        <v>2246</v>
      </c>
      <c r="J7" s="24">
        <v>2025.05</v>
      </c>
      <c r="K7" s="31" t="s">
        <v>18</v>
      </c>
    </row>
    <row r="8" s="4" customFormat="1" ht="19" customHeight="1" spans="1:11">
      <c r="A8" s="23">
        <v>5</v>
      </c>
      <c r="B8" s="24" t="s">
        <v>33</v>
      </c>
      <c r="C8" s="24" t="s">
        <v>34</v>
      </c>
      <c r="D8" s="24" t="s">
        <v>21</v>
      </c>
      <c r="E8" s="25" t="s">
        <v>35</v>
      </c>
      <c r="F8" s="25" t="s">
        <v>16</v>
      </c>
      <c r="G8" s="26" t="s">
        <v>17</v>
      </c>
      <c r="H8" s="27">
        <v>449.2</v>
      </c>
      <c r="I8" s="27">
        <v>2695.2</v>
      </c>
      <c r="J8" s="24">
        <v>2025.08</v>
      </c>
      <c r="K8" s="31" t="s">
        <v>18</v>
      </c>
    </row>
    <row r="9" s="4" customFormat="1" ht="19" customHeight="1" spans="1:11">
      <c r="A9" s="23">
        <v>6</v>
      </c>
      <c r="B9" s="24" t="s">
        <v>36</v>
      </c>
      <c r="C9" s="24" t="s">
        <v>37</v>
      </c>
      <c r="D9" s="24" t="s">
        <v>21</v>
      </c>
      <c r="E9" s="25" t="s">
        <v>22</v>
      </c>
      <c r="F9" s="25" t="s">
        <v>16</v>
      </c>
      <c r="G9" s="26" t="s">
        <v>17</v>
      </c>
      <c r="H9" s="27">
        <v>449.2</v>
      </c>
      <c r="I9" s="27">
        <v>2695.2</v>
      </c>
      <c r="J9" s="24">
        <v>2025.1</v>
      </c>
      <c r="K9" s="31" t="s">
        <v>18</v>
      </c>
    </row>
    <row r="10" s="4" customFormat="1" ht="19" customHeight="1" spans="1:11">
      <c r="A10" s="23">
        <v>7</v>
      </c>
      <c r="B10" s="24" t="s">
        <v>38</v>
      </c>
      <c r="C10" s="24" t="s">
        <v>39</v>
      </c>
      <c r="D10" s="24" t="s">
        <v>21</v>
      </c>
      <c r="E10" s="25" t="s">
        <v>22</v>
      </c>
      <c r="F10" s="25" t="s">
        <v>16</v>
      </c>
      <c r="G10" s="26" t="s">
        <v>17</v>
      </c>
      <c r="H10" s="27">
        <v>449.2</v>
      </c>
      <c r="I10" s="27">
        <v>2695.2</v>
      </c>
      <c r="J10" s="24">
        <v>2026.03</v>
      </c>
      <c r="K10" s="31" t="s">
        <v>18</v>
      </c>
    </row>
    <row r="11" s="4" customFormat="1" ht="19" customHeight="1" spans="1:11">
      <c r="A11" s="23">
        <v>8</v>
      </c>
      <c r="B11" s="24" t="s">
        <v>40</v>
      </c>
      <c r="C11" s="24" t="s">
        <v>41</v>
      </c>
      <c r="D11" s="24" t="s">
        <v>14</v>
      </c>
      <c r="E11" s="25" t="s">
        <v>22</v>
      </c>
      <c r="F11" s="25" t="s">
        <v>16</v>
      </c>
      <c r="G11" s="26" t="s">
        <v>17</v>
      </c>
      <c r="H11" s="27">
        <v>449.2</v>
      </c>
      <c r="I11" s="27">
        <v>2695.2</v>
      </c>
      <c r="J11" s="24">
        <v>2026.12</v>
      </c>
      <c r="K11" s="31" t="s">
        <v>42</v>
      </c>
    </row>
    <row r="12" s="4" customFormat="1" ht="19" customHeight="1" spans="1:11">
      <c r="A12" s="23">
        <v>9</v>
      </c>
      <c r="B12" s="24" t="s">
        <v>43</v>
      </c>
      <c r="C12" s="24" t="s">
        <v>44</v>
      </c>
      <c r="D12" s="24" t="s">
        <v>21</v>
      </c>
      <c r="E12" s="25" t="s">
        <v>45</v>
      </c>
      <c r="F12" s="25" t="s">
        <v>16</v>
      </c>
      <c r="G12" s="26" t="s">
        <v>17</v>
      </c>
      <c r="H12" s="27">
        <f>I12/G12</f>
        <v>591.4</v>
      </c>
      <c r="I12" s="27">
        <v>3548.4</v>
      </c>
      <c r="J12" s="24" t="s">
        <v>46</v>
      </c>
      <c r="K12" s="31" t="s">
        <v>18</v>
      </c>
    </row>
    <row r="13" s="4" customFormat="1" ht="19" customHeight="1" spans="1:11">
      <c r="A13" s="23">
        <v>10</v>
      </c>
      <c r="B13" s="24" t="s">
        <v>47</v>
      </c>
      <c r="C13" s="24" t="s">
        <v>48</v>
      </c>
      <c r="D13" s="24" t="s">
        <v>21</v>
      </c>
      <c r="E13" s="25" t="s">
        <v>49</v>
      </c>
      <c r="F13" s="25" t="s">
        <v>50</v>
      </c>
      <c r="G13" s="26" t="s">
        <v>32</v>
      </c>
      <c r="H13" s="27">
        <v>477.5</v>
      </c>
      <c r="I13" s="27">
        <f t="shared" ref="I13:I17" si="0">G13*H13</f>
        <v>2387.5</v>
      </c>
      <c r="J13" s="24">
        <v>2026.04</v>
      </c>
      <c r="K13" s="31" t="s">
        <v>42</v>
      </c>
    </row>
    <row r="14" s="4" customFormat="1" ht="19" customHeight="1" spans="1:11">
      <c r="A14" s="23">
        <v>11</v>
      </c>
      <c r="B14" s="24" t="s">
        <v>51</v>
      </c>
      <c r="C14" s="24" t="s">
        <v>52</v>
      </c>
      <c r="D14" s="24" t="s">
        <v>21</v>
      </c>
      <c r="E14" s="25" t="s">
        <v>53</v>
      </c>
      <c r="F14" s="25" t="s">
        <v>54</v>
      </c>
      <c r="G14" s="26" t="s">
        <v>24</v>
      </c>
      <c r="H14" s="27">
        <v>449.2</v>
      </c>
      <c r="I14" s="27">
        <f t="shared" si="0"/>
        <v>449.2</v>
      </c>
      <c r="J14" s="24">
        <v>2025.07</v>
      </c>
      <c r="K14" s="31" t="s">
        <v>18</v>
      </c>
    </row>
    <row r="15" s="4" customFormat="1" ht="19" customHeight="1" spans="1:11">
      <c r="A15" s="23">
        <v>12</v>
      </c>
      <c r="B15" s="24" t="s">
        <v>55</v>
      </c>
      <c r="C15" s="24" t="s">
        <v>56</v>
      </c>
      <c r="D15" s="24" t="s">
        <v>14</v>
      </c>
      <c r="E15" s="25" t="s">
        <v>57</v>
      </c>
      <c r="F15" s="25" t="s">
        <v>54</v>
      </c>
      <c r="G15" s="26" t="s">
        <v>24</v>
      </c>
      <c r="H15" s="27">
        <v>449.2</v>
      </c>
      <c r="I15" s="27">
        <f t="shared" si="0"/>
        <v>449.2</v>
      </c>
      <c r="J15" s="24">
        <v>2025.07</v>
      </c>
      <c r="K15" s="31" t="s">
        <v>18</v>
      </c>
    </row>
    <row r="16" s="4" customFormat="1" ht="19" customHeight="1" spans="1:11">
      <c r="A16" s="23">
        <v>13</v>
      </c>
      <c r="B16" s="24" t="s">
        <v>58</v>
      </c>
      <c r="C16" s="24" t="s">
        <v>59</v>
      </c>
      <c r="D16" s="24" t="s">
        <v>14</v>
      </c>
      <c r="E16" s="25" t="s">
        <v>60</v>
      </c>
      <c r="F16" s="25" t="s">
        <v>61</v>
      </c>
      <c r="G16" s="26" t="s">
        <v>62</v>
      </c>
      <c r="H16" s="27">
        <v>449.2</v>
      </c>
      <c r="I16" s="27">
        <f t="shared" si="0"/>
        <v>1796.8</v>
      </c>
      <c r="J16" s="24">
        <v>2025.1</v>
      </c>
      <c r="K16" s="31" t="s">
        <v>18</v>
      </c>
    </row>
    <row r="17" s="4" customFormat="1" ht="19" customHeight="1" spans="1:11">
      <c r="A17" s="23">
        <v>14</v>
      </c>
      <c r="B17" s="24" t="s">
        <v>63</v>
      </c>
      <c r="C17" s="24" t="s">
        <v>64</v>
      </c>
      <c r="D17" s="24" t="s">
        <v>14</v>
      </c>
      <c r="E17" s="25" t="s">
        <v>65</v>
      </c>
      <c r="F17" s="25" t="s">
        <v>66</v>
      </c>
      <c r="G17" s="26" t="s">
        <v>17</v>
      </c>
      <c r="H17" s="27">
        <v>477.5</v>
      </c>
      <c r="I17" s="27">
        <f t="shared" si="0"/>
        <v>2865</v>
      </c>
      <c r="J17" s="24">
        <v>2026.01</v>
      </c>
      <c r="K17" s="31" t="s">
        <v>18</v>
      </c>
    </row>
    <row r="18" s="4" customFormat="1" ht="19" customHeight="1" spans="1:11">
      <c r="A18" s="23">
        <v>15</v>
      </c>
      <c r="B18" s="24" t="s">
        <v>67</v>
      </c>
      <c r="C18" s="24" t="s">
        <v>68</v>
      </c>
      <c r="D18" s="24" t="s">
        <v>14</v>
      </c>
      <c r="E18" s="25" t="s">
        <v>69</v>
      </c>
      <c r="F18" s="25" t="s">
        <v>66</v>
      </c>
      <c r="G18" s="26" t="s">
        <v>17</v>
      </c>
      <c r="H18" s="27">
        <v>449.2</v>
      </c>
      <c r="I18" s="27">
        <f>449.2*4+955</f>
        <v>2751.8</v>
      </c>
      <c r="J18" s="24">
        <v>2026.04</v>
      </c>
      <c r="K18" s="31" t="s">
        <v>18</v>
      </c>
    </row>
    <row r="19" s="4" customFormat="1" ht="19" customHeight="1" spans="1:11">
      <c r="A19" s="23">
        <v>16</v>
      </c>
      <c r="B19" s="24" t="s">
        <v>70</v>
      </c>
      <c r="C19" s="24" t="s">
        <v>71</v>
      </c>
      <c r="D19" s="24" t="s">
        <v>21</v>
      </c>
      <c r="E19" s="25" t="s">
        <v>72</v>
      </c>
      <c r="F19" s="25" t="s">
        <v>66</v>
      </c>
      <c r="G19" s="26" t="s">
        <v>17</v>
      </c>
      <c r="H19" s="27">
        <v>477.5</v>
      </c>
      <c r="I19" s="27">
        <f t="shared" ref="I19:I21" si="1">G19*H19</f>
        <v>2865</v>
      </c>
      <c r="J19" s="24">
        <v>2026.01</v>
      </c>
      <c r="K19" s="31" t="s">
        <v>18</v>
      </c>
    </row>
    <row r="20" s="4" customFormat="1" ht="19" customHeight="1" spans="1:11">
      <c r="A20" s="23">
        <v>17</v>
      </c>
      <c r="B20" s="24" t="s">
        <v>73</v>
      </c>
      <c r="C20" s="24" t="s">
        <v>74</v>
      </c>
      <c r="D20" s="24" t="s">
        <v>21</v>
      </c>
      <c r="E20" s="25" t="s">
        <v>72</v>
      </c>
      <c r="F20" s="25" t="s">
        <v>75</v>
      </c>
      <c r="G20" s="26" t="s">
        <v>76</v>
      </c>
      <c r="H20" s="27">
        <v>477.5</v>
      </c>
      <c r="I20" s="27">
        <f t="shared" si="1"/>
        <v>955</v>
      </c>
      <c r="J20" s="24">
        <v>2025.08</v>
      </c>
      <c r="K20" s="31" t="s">
        <v>18</v>
      </c>
    </row>
    <row r="21" s="4" customFormat="1" ht="19" customHeight="1" spans="1:11">
      <c r="A21" s="23">
        <v>18</v>
      </c>
      <c r="B21" s="24" t="s">
        <v>77</v>
      </c>
      <c r="C21" s="24" t="s">
        <v>78</v>
      </c>
      <c r="D21" s="24" t="s">
        <v>21</v>
      </c>
      <c r="E21" s="25" t="s">
        <v>79</v>
      </c>
      <c r="F21" s="25" t="s">
        <v>80</v>
      </c>
      <c r="G21" s="26" t="s">
        <v>81</v>
      </c>
      <c r="H21" s="27">
        <v>449.2</v>
      </c>
      <c r="I21" s="27">
        <f t="shared" si="1"/>
        <v>1347.6</v>
      </c>
      <c r="J21" s="24">
        <v>2025.09</v>
      </c>
      <c r="K21" s="31" t="s">
        <v>18</v>
      </c>
    </row>
    <row r="22" s="4" customFormat="1" ht="19" customHeight="1" spans="1:11">
      <c r="A22" s="23">
        <v>19</v>
      </c>
      <c r="B22" s="24" t="s">
        <v>82</v>
      </c>
      <c r="C22" s="24" t="s">
        <v>83</v>
      </c>
      <c r="D22" s="24" t="s">
        <v>14</v>
      </c>
      <c r="E22" s="25" t="s">
        <v>84</v>
      </c>
      <c r="F22" s="25" t="s">
        <v>61</v>
      </c>
      <c r="G22" s="26" t="s">
        <v>62</v>
      </c>
      <c r="H22" s="27">
        <v>449.2</v>
      </c>
      <c r="I22" s="27">
        <f>H22*G22</f>
        <v>1796.8</v>
      </c>
      <c r="J22" s="24">
        <v>2025.1</v>
      </c>
      <c r="K22" s="31" t="s">
        <v>18</v>
      </c>
    </row>
    <row r="23" s="4" customFormat="1" ht="19" customHeight="1" spans="1:11">
      <c r="A23" s="23">
        <v>20</v>
      </c>
      <c r="B23" s="24" t="s">
        <v>85</v>
      </c>
      <c r="C23" s="24" t="s">
        <v>86</v>
      </c>
      <c r="D23" s="24" t="s">
        <v>14</v>
      </c>
      <c r="E23" s="25" t="s">
        <v>84</v>
      </c>
      <c r="F23" s="25" t="s">
        <v>66</v>
      </c>
      <c r="G23" s="26" t="s">
        <v>17</v>
      </c>
      <c r="H23" s="27">
        <v>477.5</v>
      </c>
      <c r="I23" s="27">
        <v>2865</v>
      </c>
      <c r="J23" s="24">
        <v>2025.12</v>
      </c>
      <c r="K23" s="31" t="s">
        <v>18</v>
      </c>
    </row>
    <row r="24" s="4" customFormat="1" ht="19" customHeight="1" spans="1:11">
      <c r="A24" s="23">
        <v>21</v>
      </c>
      <c r="B24" s="24" t="s">
        <v>87</v>
      </c>
      <c r="C24" s="24" t="s">
        <v>88</v>
      </c>
      <c r="D24" s="24" t="s">
        <v>14</v>
      </c>
      <c r="E24" s="25" t="s">
        <v>72</v>
      </c>
      <c r="F24" s="25" t="s">
        <v>66</v>
      </c>
      <c r="G24" s="26" t="s">
        <v>17</v>
      </c>
      <c r="H24" s="27">
        <v>477.5</v>
      </c>
      <c r="I24" s="27">
        <f t="shared" ref="I24:I30" si="2">G24*H24</f>
        <v>2865</v>
      </c>
      <c r="J24" s="24">
        <v>2025.12</v>
      </c>
      <c r="K24" s="31" t="s">
        <v>18</v>
      </c>
    </row>
    <row r="25" s="4" customFormat="1" ht="19" customHeight="1" spans="1:11">
      <c r="A25" s="23">
        <v>22</v>
      </c>
      <c r="B25" s="24" t="s">
        <v>89</v>
      </c>
      <c r="C25" s="24" t="s">
        <v>90</v>
      </c>
      <c r="D25" s="24" t="s">
        <v>14</v>
      </c>
      <c r="E25" s="25" t="s">
        <v>65</v>
      </c>
      <c r="F25" s="25" t="s">
        <v>61</v>
      </c>
      <c r="G25" s="26" t="s">
        <v>62</v>
      </c>
      <c r="H25" s="27">
        <v>449.2</v>
      </c>
      <c r="I25" s="27">
        <f t="shared" si="2"/>
        <v>1796.8</v>
      </c>
      <c r="J25" s="24">
        <v>2025.1</v>
      </c>
      <c r="K25" s="31" t="s">
        <v>18</v>
      </c>
    </row>
    <row r="26" s="4" customFormat="1" ht="19" customHeight="1" spans="1:11">
      <c r="A26" s="23">
        <v>23</v>
      </c>
      <c r="B26" s="24" t="s">
        <v>91</v>
      </c>
      <c r="C26" s="24" t="s">
        <v>92</v>
      </c>
      <c r="D26" s="24" t="s">
        <v>21</v>
      </c>
      <c r="E26" s="25" t="s">
        <v>84</v>
      </c>
      <c r="F26" s="25" t="s">
        <v>66</v>
      </c>
      <c r="G26" s="26" t="s">
        <v>17</v>
      </c>
      <c r="H26" s="27">
        <v>449.2</v>
      </c>
      <c r="I26" s="27">
        <f t="shared" ref="I26:I31" si="3">449.2*4+477.5*2</f>
        <v>2751.8</v>
      </c>
      <c r="J26" s="24">
        <v>2025.12</v>
      </c>
      <c r="K26" s="31" t="s">
        <v>18</v>
      </c>
    </row>
    <row r="27" s="4" customFormat="1" ht="19" customHeight="1" spans="1:11">
      <c r="A27" s="23">
        <v>24</v>
      </c>
      <c r="B27" s="24" t="s">
        <v>93</v>
      </c>
      <c r="C27" s="24" t="s">
        <v>94</v>
      </c>
      <c r="D27" s="24" t="s">
        <v>21</v>
      </c>
      <c r="E27" s="25" t="s">
        <v>65</v>
      </c>
      <c r="F27" s="25" t="s">
        <v>95</v>
      </c>
      <c r="G27" s="26" t="s">
        <v>32</v>
      </c>
      <c r="H27" s="27">
        <v>449.2</v>
      </c>
      <c r="I27" s="27">
        <f>449.2*4+477.5</f>
        <v>2274.3</v>
      </c>
      <c r="J27" s="24">
        <v>2025.11</v>
      </c>
      <c r="K27" s="31" t="s">
        <v>18</v>
      </c>
    </row>
    <row r="28" s="4" customFormat="1" ht="19" customHeight="1" spans="1:11">
      <c r="A28" s="23">
        <v>25</v>
      </c>
      <c r="B28" s="24" t="s">
        <v>96</v>
      </c>
      <c r="C28" s="24" t="s">
        <v>97</v>
      </c>
      <c r="D28" s="24" t="s">
        <v>14</v>
      </c>
      <c r="E28" s="25" t="s">
        <v>69</v>
      </c>
      <c r="F28" s="25" t="s">
        <v>66</v>
      </c>
      <c r="G28" s="26" t="s">
        <v>17</v>
      </c>
      <c r="H28" s="27">
        <v>449.2</v>
      </c>
      <c r="I28" s="27">
        <f t="shared" si="3"/>
        <v>2751.8</v>
      </c>
      <c r="J28" s="24">
        <v>2026.02</v>
      </c>
      <c r="K28" s="31" t="s">
        <v>18</v>
      </c>
    </row>
    <row r="29" s="4" customFormat="1" ht="19" customHeight="1" spans="1:11">
      <c r="A29" s="23">
        <v>26</v>
      </c>
      <c r="B29" s="24" t="s">
        <v>98</v>
      </c>
      <c r="C29" s="24" t="s">
        <v>99</v>
      </c>
      <c r="D29" s="24" t="s">
        <v>14</v>
      </c>
      <c r="E29" s="25" t="s">
        <v>79</v>
      </c>
      <c r="F29" s="25" t="s">
        <v>80</v>
      </c>
      <c r="G29" s="26" t="s">
        <v>81</v>
      </c>
      <c r="H29" s="27">
        <v>449.2</v>
      </c>
      <c r="I29" s="27">
        <f t="shared" si="2"/>
        <v>1347.6</v>
      </c>
      <c r="J29" s="24">
        <v>2025.09</v>
      </c>
      <c r="K29" s="31" t="s">
        <v>18</v>
      </c>
    </row>
    <row r="30" s="4" customFormat="1" ht="19" customHeight="1" spans="1:11">
      <c r="A30" s="23">
        <v>27</v>
      </c>
      <c r="B30" s="24" t="s">
        <v>100</v>
      </c>
      <c r="C30" s="24" t="s">
        <v>101</v>
      </c>
      <c r="D30" s="24" t="s">
        <v>21</v>
      </c>
      <c r="E30" s="25" t="s">
        <v>102</v>
      </c>
      <c r="F30" s="25" t="s">
        <v>66</v>
      </c>
      <c r="G30" s="26" t="s">
        <v>17</v>
      </c>
      <c r="H30" s="27">
        <v>477.5</v>
      </c>
      <c r="I30" s="27">
        <f t="shared" si="2"/>
        <v>2865</v>
      </c>
      <c r="J30" s="24">
        <v>2026.08</v>
      </c>
      <c r="K30" s="31" t="s">
        <v>18</v>
      </c>
    </row>
    <row r="31" s="4" customFormat="1" ht="19" customHeight="1" spans="1:11">
      <c r="A31" s="23">
        <v>28</v>
      </c>
      <c r="B31" s="24" t="s">
        <v>103</v>
      </c>
      <c r="C31" s="24" t="s">
        <v>104</v>
      </c>
      <c r="D31" s="24" t="s">
        <v>14</v>
      </c>
      <c r="E31" s="25" t="s">
        <v>102</v>
      </c>
      <c r="F31" s="25" t="s">
        <v>66</v>
      </c>
      <c r="G31" s="26" t="s">
        <v>17</v>
      </c>
      <c r="H31" s="27">
        <v>449.2</v>
      </c>
      <c r="I31" s="27">
        <f t="shared" si="3"/>
        <v>2751.8</v>
      </c>
      <c r="J31" s="24">
        <v>2026.04</v>
      </c>
      <c r="K31" s="31" t="s">
        <v>18</v>
      </c>
    </row>
    <row r="32" s="4" customFormat="1" ht="19" customHeight="1" spans="1:11">
      <c r="A32" s="23">
        <v>29</v>
      </c>
      <c r="B32" s="24" t="s">
        <v>105</v>
      </c>
      <c r="C32" s="24" t="s">
        <v>106</v>
      </c>
      <c r="D32" s="24" t="s">
        <v>14</v>
      </c>
      <c r="E32" s="25" t="s">
        <v>107</v>
      </c>
      <c r="F32" s="25" t="s">
        <v>66</v>
      </c>
      <c r="G32" s="26" t="s">
        <v>17</v>
      </c>
      <c r="H32" s="27">
        <v>477.5</v>
      </c>
      <c r="I32" s="27">
        <f t="shared" ref="I32:I43" si="4">G32*H32</f>
        <v>2865</v>
      </c>
      <c r="J32" s="24">
        <v>2026.05</v>
      </c>
      <c r="K32" s="31" t="s">
        <v>18</v>
      </c>
    </row>
    <row r="33" s="4" customFormat="1" ht="19" customHeight="1" spans="1:11">
      <c r="A33" s="23">
        <v>30</v>
      </c>
      <c r="B33" s="24" t="s">
        <v>108</v>
      </c>
      <c r="C33" s="24" t="s">
        <v>109</v>
      </c>
      <c r="D33" s="24" t="s">
        <v>21</v>
      </c>
      <c r="E33" s="25" t="s">
        <v>102</v>
      </c>
      <c r="F33" s="25" t="s">
        <v>75</v>
      </c>
      <c r="G33" s="26" t="s">
        <v>76</v>
      </c>
      <c r="H33" s="27">
        <v>449.2</v>
      </c>
      <c r="I33" s="27">
        <f t="shared" si="4"/>
        <v>898.4</v>
      </c>
      <c r="J33" s="24">
        <v>2025.08</v>
      </c>
      <c r="K33" s="31" t="s">
        <v>18</v>
      </c>
    </row>
    <row r="34" s="4" customFormat="1" ht="19" customHeight="1" spans="1:11">
      <c r="A34" s="23">
        <v>31</v>
      </c>
      <c r="B34" s="24" t="s">
        <v>110</v>
      </c>
      <c r="C34" s="24" t="s">
        <v>111</v>
      </c>
      <c r="D34" s="24" t="s">
        <v>21</v>
      </c>
      <c r="E34" s="25" t="s">
        <v>102</v>
      </c>
      <c r="F34" s="25" t="s">
        <v>66</v>
      </c>
      <c r="G34" s="26" t="s">
        <v>17</v>
      </c>
      <c r="H34" s="27">
        <v>477.5</v>
      </c>
      <c r="I34" s="27">
        <f t="shared" si="4"/>
        <v>2865</v>
      </c>
      <c r="J34" s="24">
        <v>2026.01</v>
      </c>
      <c r="K34" s="31" t="s">
        <v>18</v>
      </c>
    </row>
    <row r="35" s="4" customFormat="1" ht="19" customHeight="1" spans="1:11">
      <c r="A35" s="23">
        <v>32</v>
      </c>
      <c r="B35" s="24" t="s">
        <v>112</v>
      </c>
      <c r="C35" s="24" t="s">
        <v>113</v>
      </c>
      <c r="D35" s="24" t="s">
        <v>21</v>
      </c>
      <c r="E35" s="25" t="s">
        <v>114</v>
      </c>
      <c r="F35" s="25" t="s">
        <v>66</v>
      </c>
      <c r="G35" s="26" t="s">
        <v>17</v>
      </c>
      <c r="H35" s="27">
        <v>477.5</v>
      </c>
      <c r="I35" s="27">
        <f t="shared" si="4"/>
        <v>2865</v>
      </c>
      <c r="J35" s="24">
        <v>2026.07</v>
      </c>
      <c r="K35" s="31" t="s">
        <v>18</v>
      </c>
    </row>
    <row r="36" s="4" customFormat="1" ht="19" customHeight="1" spans="1:11">
      <c r="A36" s="23">
        <v>33</v>
      </c>
      <c r="B36" s="24" t="s">
        <v>115</v>
      </c>
      <c r="C36" s="24" t="s">
        <v>116</v>
      </c>
      <c r="D36" s="24" t="s">
        <v>21</v>
      </c>
      <c r="E36" s="25" t="s">
        <v>114</v>
      </c>
      <c r="F36" s="25" t="s">
        <v>61</v>
      </c>
      <c r="G36" s="26" t="s">
        <v>62</v>
      </c>
      <c r="H36" s="27">
        <v>477.5</v>
      </c>
      <c r="I36" s="27">
        <f t="shared" si="4"/>
        <v>1910</v>
      </c>
      <c r="J36" s="24">
        <v>2025.1</v>
      </c>
      <c r="K36" s="31" t="s">
        <v>18</v>
      </c>
    </row>
    <row r="37" s="4" customFormat="1" ht="19" customHeight="1" spans="1:11">
      <c r="A37" s="23">
        <v>34</v>
      </c>
      <c r="B37" s="24" t="s">
        <v>117</v>
      </c>
      <c r="C37" s="24" t="s">
        <v>118</v>
      </c>
      <c r="D37" s="24" t="s">
        <v>21</v>
      </c>
      <c r="E37" s="25" t="s">
        <v>114</v>
      </c>
      <c r="F37" s="25" t="s">
        <v>66</v>
      </c>
      <c r="G37" s="26" t="s">
        <v>17</v>
      </c>
      <c r="H37" s="27">
        <v>477.5</v>
      </c>
      <c r="I37" s="27">
        <f t="shared" si="4"/>
        <v>2865</v>
      </c>
      <c r="J37" s="24">
        <v>2026.01</v>
      </c>
      <c r="K37" s="31" t="s">
        <v>18</v>
      </c>
    </row>
    <row r="38" s="4" customFormat="1" ht="19" customHeight="1" spans="1:11">
      <c r="A38" s="23">
        <v>35</v>
      </c>
      <c r="B38" s="24" t="s">
        <v>119</v>
      </c>
      <c r="C38" s="24" t="s">
        <v>120</v>
      </c>
      <c r="D38" s="24" t="s">
        <v>21</v>
      </c>
      <c r="E38" s="25" t="s">
        <v>114</v>
      </c>
      <c r="F38" s="25" t="s">
        <v>80</v>
      </c>
      <c r="G38" s="26" t="s">
        <v>81</v>
      </c>
      <c r="H38" s="27">
        <v>449.2</v>
      </c>
      <c r="I38" s="27">
        <f t="shared" si="4"/>
        <v>1347.6</v>
      </c>
      <c r="J38" s="24">
        <v>2025.09</v>
      </c>
      <c r="K38" s="31" t="s">
        <v>18</v>
      </c>
    </row>
    <row r="39" s="4" customFormat="1" ht="19" customHeight="1" spans="1:11">
      <c r="A39" s="23">
        <v>36</v>
      </c>
      <c r="B39" s="24" t="s">
        <v>121</v>
      </c>
      <c r="C39" s="24" t="s">
        <v>122</v>
      </c>
      <c r="D39" s="24" t="s">
        <v>14</v>
      </c>
      <c r="E39" s="25" t="s">
        <v>114</v>
      </c>
      <c r="F39" s="25" t="s">
        <v>66</v>
      </c>
      <c r="G39" s="26" t="s">
        <v>17</v>
      </c>
      <c r="H39" s="27">
        <v>477.5</v>
      </c>
      <c r="I39" s="27">
        <f t="shared" si="4"/>
        <v>2865</v>
      </c>
      <c r="J39" s="24">
        <v>2026.04</v>
      </c>
      <c r="K39" s="31" t="s">
        <v>18</v>
      </c>
    </row>
    <row r="40" s="4" customFormat="1" ht="19" customHeight="1" spans="1:11">
      <c r="A40" s="23">
        <v>37</v>
      </c>
      <c r="B40" s="24" t="s">
        <v>123</v>
      </c>
      <c r="C40" s="24" t="s">
        <v>124</v>
      </c>
      <c r="D40" s="24" t="s">
        <v>21</v>
      </c>
      <c r="E40" s="25" t="s">
        <v>114</v>
      </c>
      <c r="F40" s="25" t="s">
        <v>66</v>
      </c>
      <c r="G40" s="26" t="s">
        <v>17</v>
      </c>
      <c r="H40" s="27">
        <v>477.5</v>
      </c>
      <c r="I40" s="27">
        <f t="shared" si="4"/>
        <v>2865</v>
      </c>
      <c r="J40" s="24">
        <v>2026.09</v>
      </c>
      <c r="K40" s="31" t="s">
        <v>18</v>
      </c>
    </row>
    <row r="41" s="4" customFormat="1" ht="19" customHeight="1" spans="1:11">
      <c r="A41" s="23">
        <v>38</v>
      </c>
      <c r="B41" s="24" t="s">
        <v>125</v>
      </c>
      <c r="C41" s="24" t="s">
        <v>126</v>
      </c>
      <c r="D41" s="24" t="s">
        <v>14</v>
      </c>
      <c r="E41" s="25" t="s">
        <v>114</v>
      </c>
      <c r="F41" s="25" t="s">
        <v>66</v>
      </c>
      <c r="G41" s="26" t="s">
        <v>17</v>
      </c>
      <c r="H41" s="27">
        <v>477.5</v>
      </c>
      <c r="I41" s="27">
        <f t="shared" si="4"/>
        <v>2865</v>
      </c>
      <c r="J41" s="24">
        <v>2026.09</v>
      </c>
      <c r="K41" s="31" t="s">
        <v>127</v>
      </c>
    </row>
    <row r="42" s="4" customFormat="1" ht="19" customHeight="1" spans="1:11">
      <c r="A42" s="23">
        <v>39</v>
      </c>
      <c r="B42" s="24" t="s">
        <v>128</v>
      </c>
      <c r="C42" s="24" t="s">
        <v>129</v>
      </c>
      <c r="D42" s="24" t="s">
        <v>21</v>
      </c>
      <c r="E42" s="25" t="s">
        <v>114</v>
      </c>
      <c r="F42" s="25" t="s">
        <v>54</v>
      </c>
      <c r="G42" s="26" t="s">
        <v>24</v>
      </c>
      <c r="H42" s="27">
        <v>477.5</v>
      </c>
      <c r="I42" s="27">
        <f t="shared" si="4"/>
        <v>477.5</v>
      </c>
      <c r="J42" s="24">
        <v>2025.07</v>
      </c>
      <c r="K42" s="31" t="s">
        <v>18</v>
      </c>
    </row>
    <row r="43" s="4" customFormat="1" ht="19" customHeight="1" spans="1:11">
      <c r="A43" s="23">
        <v>40</v>
      </c>
      <c r="B43" s="24" t="s">
        <v>130</v>
      </c>
      <c r="C43" s="24" t="s">
        <v>131</v>
      </c>
      <c r="D43" s="24" t="s">
        <v>21</v>
      </c>
      <c r="E43" s="25" t="s">
        <v>102</v>
      </c>
      <c r="F43" s="25" t="s">
        <v>66</v>
      </c>
      <c r="G43" s="26" t="s">
        <v>17</v>
      </c>
      <c r="H43" s="27">
        <v>477.5</v>
      </c>
      <c r="I43" s="27">
        <f t="shared" si="4"/>
        <v>2865</v>
      </c>
      <c r="J43" s="24">
        <v>2026.07</v>
      </c>
      <c r="K43" s="31" t="s">
        <v>18</v>
      </c>
    </row>
    <row r="44" s="4" customFormat="1" ht="19" customHeight="1" spans="1:11">
      <c r="A44" s="23">
        <v>41</v>
      </c>
      <c r="B44" s="24" t="s">
        <v>132</v>
      </c>
      <c r="C44" s="24" t="s">
        <v>133</v>
      </c>
      <c r="D44" s="24" t="s">
        <v>14</v>
      </c>
      <c r="E44" s="25" t="s">
        <v>114</v>
      </c>
      <c r="F44" s="25" t="s">
        <v>66</v>
      </c>
      <c r="G44" s="26" t="s">
        <v>17</v>
      </c>
      <c r="H44" s="27">
        <v>449.2</v>
      </c>
      <c r="I44" s="27">
        <f>449.2*4+477.5*2</f>
        <v>2751.8</v>
      </c>
      <c r="J44" s="24">
        <v>2026.07</v>
      </c>
      <c r="K44" s="31" t="s">
        <v>18</v>
      </c>
    </row>
    <row r="45" s="4" customFormat="1" ht="19" customHeight="1" spans="1:11">
      <c r="A45" s="23">
        <v>42</v>
      </c>
      <c r="B45" s="24" t="s">
        <v>134</v>
      </c>
      <c r="C45" s="24" t="s">
        <v>135</v>
      </c>
      <c r="D45" s="24" t="s">
        <v>21</v>
      </c>
      <c r="E45" s="25" t="s">
        <v>102</v>
      </c>
      <c r="F45" s="25" t="s">
        <v>61</v>
      </c>
      <c r="G45" s="26" t="s">
        <v>62</v>
      </c>
      <c r="H45" s="27">
        <v>449.2</v>
      </c>
      <c r="I45" s="27">
        <f>H45*G45</f>
        <v>1796.8</v>
      </c>
      <c r="J45" s="24">
        <v>2025.1</v>
      </c>
      <c r="K45" s="31" t="s">
        <v>42</v>
      </c>
    </row>
    <row r="46" s="4" customFormat="1" ht="19" customHeight="1" spans="1:11">
      <c r="A46" s="23">
        <v>43</v>
      </c>
      <c r="B46" s="24" t="s">
        <v>136</v>
      </c>
      <c r="C46" s="24" t="s">
        <v>137</v>
      </c>
      <c r="D46" s="24" t="s">
        <v>21</v>
      </c>
      <c r="E46" s="25" t="s">
        <v>102</v>
      </c>
      <c r="F46" s="25" t="s">
        <v>66</v>
      </c>
      <c r="G46" s="26" t="s">
        <v>17</v>
      </c>
      <c r="H46" s="27">
        <v>449.2</v>
      </c>
      <c r="I46" s="27">
        <f>449.2*4+955</f>
        <v>2751.8</v>
      </c>
      <c r="J46" s="24">
        <v>2026.09</v>
      </c>
      <c r="K46" s="31" t="s">
        <v>18</v>
      </c>
    </row>
    <row r="47" s="4" customFormat="1" ht="19" customHeight="1" spans="1:11">
      <c r="A47" s="23">
        <v>44</v>
      </c>
      <c r="B47" s="24" t="s">
        <v>138</v>
      </c>
      <c r="C47" s="24" t="s">
        <v>139</v>
      </c>
      <c r="D47" s="24" t="s">
        <v>14</v>
      </c>
      <c r="E47" s="25" t="s">
        <v>140</v>
      </c>
      <c r="F47" s="25" t="s">
        <v>66</v>
      </c>
      <c r="G47" s="26" t="s">
        <v>17</v>
      </c>
      <c r="H47" s="27">
        <v>477.5</v>
      </c>
      <c r="I47" s="27">
        <f t="shared" ref="I47:I51" si="5">G47*H47</f>
        <v>2865</v>
      </c>
      <c r="J47" s="24">
        <v>2026.03</v>
      </c>
      <c r="K47" s="31" t="s">
        <v>18</v>
      </c>
    </row>
    <row r="48" s="4" customFormat="1" ht="19" customHeight="1" spans="1:11">
      <c r="A48" s="23">
        <v>45</v>
      </c>
      <c r="B48" s="24" t="s">
        <v>141</v>
      </c>
      <c r="C48" s="24" t="s">
        <v>142</v>
      </c>
      <c r="D48" s="24" t="s">
        <v>21</v>
      </c>
      <c r="E48" s="25" t="s">
        <v>107</v>
      </c>
      <c r="F48" s="25" t="s">
        <v>61</v>
      </c>
      <c r="G48" s="26" t="s">
        <v>62</v>
      </c>
      <c r="H48" s="27">
        <v>477.5</v>
      </c>
      <c r="I48" s="27">
        <f t="shared" si="5"/>
        <v>1910</v>
      </c>
      <c r="J48" s="24">
        <v>2025.1</v>
      </c>
      <c r="K48" s="31" t="s">
        <v>18</v>
      </c>
    </row>
    <row r="49" s="4" customFormat="1" ht="19" customHeight="1" spans="1:11">
      <c r="A49" s="23">
        <v>46</v>
      </c>
      <c r="B49" s="24" t="s">
        <v>143</v>
      </c>
      <c r="C49" s="24" t="s">
        <v>144</v>
      </c>
      <c r="D49" s="24" t="s">
        <v>14</v>
      </c>
      <c r="E49" s="25" t="s">
        <v>107</v>
      </c>
      <c r="F49" s="25" t="s">
        <v>66</v>
      </c>
      <c r="G49" s="26" t="s">
        <v>17</v>
      </c>
      <c r="H49" s="27">
        <v>477.5</v>
      </c>
      <c r="I49" s="27">
        <f t="shared" si="5"/>
        <v>2865</v>
      </c>
      <c r="J49" s="24">
        <v>2026.06</v>
      </c>
      <c r="K49" s="31" t="s">
        <v>18</v>
      </c>
    </row>
    <row r="50" s="4" customFormat="1" ht="19" customHeight="1" spans="1:11">
      <c r="A50" s="23">
        <v>47</v>
      </c>
      <c r="B50" s="24" t="s">
        <v>145</v>
      </c>
      <c r="C50" s="24" t="s">
        <v>146</v>
      </c>
      <c r="D50" s="24" t="s">
        <v>14</v>
      </c>
      <c r="E50" s="25" t="s">
        <v>147</v>
      </c>
      <c r="F50" s="25" t="s">
        <v>61</v>
      </c>
      <c r="G50" s="26" t="s">
        <v>62</v>
      </c>
      <c r="H50" s="27">
        <v>449.2</v>
      </c>
      <c r="I50" s="27">
        <f t="shared" si="5"/>
        <v>1796.8</v>
      </c>
      <c r="J50" s="24">
        <v>2025.1</v>
      </c>
      <c r="K50" s="31" t="s">
        <v>18</v>
      </c>
    </row>
    <row r="51" s="4" customFormat="1" ht="19" customHeight="1" spans="1:11">
      <c r="A51" s="23">
        <v>48</v>
      </c>
      <c r="B51" s="24" t="s">
        <v>148</v>
      </c>
      <c r="C51" s="24" t="s">
        <v>149</v>
      </c>
      <c r="D51" s="24" t="s">
        <v>14</v>
      </c>
      <c r="E51" s="25" t="s">
        <v>107</v>
      </c>
      <c r="F51" s="25" t="s">
        <v>66</v>
      </c>
      <c r="G51" s="26" t="s">
        <v>17</v>
      </c>
      <c r="H51" s="27">
        <v>477.5</v>
      </c>
      <c r="I51" s="27">
        <f t="shared" si="5"/>
        <v>2865</v>
      </c>
      <c r="J51" s="24">
        <v>2026.04</v>
      </c>
      <c r="K51" s="31" t="s">
        <v>18</v>
      </c>
    </row>
    <row r="52" s="4" customFormat="1" ht="19" customHeight="1" spans="1:11">
      <c r="A52" s="23">
        <v>49</v>
      </c>
      <c r="B52" s="24" t="s">
        <v>150</v>
      </c>
      <c r="C52" s="24" t="s">
        <v>151</v>
      </c>
      <c r="D52" s="24" t="s">
        <v>21</v>
      </c>
      <c r="E52" s="25" t="s">
        <v>147</v>
      </c>
      <c r="F52" s="25" t="s">
        <v>95</v>
      </c>
      <c r="G52" s="26" t="s">
        <v>32</v>
      </c>
      <c r="H52" s="27">
        <v>449.2</v>
      </c>
      <c r="I52" s="27">
        <f>449.2*4+477.5</f>
        <v>2274.3</v>
      </c>
      <c r="J52" s="24">
        <v>2025.11</v>
      </c>
      <c r="K52" s="31" t="s">
        <v>18</v>
      </c>
    </row>
    <row r="53" s="4" customFormat="1" ht="19" customHeight="1" spans="1:11">
      <c r="A53" s="23">
        <v>50</v>
      </c>
      <c r="B53" s="24" t="s">
        <v>152</v>
      </c>
      <c r="C53" s="24" t="s">
        <v>153</v>
      </c>
      <c r="D53" s="24" t="s">
        <v>21</v>
      </c>
      <c r="E53" s="25" t="s">
        <v>114</v>
      </c>
      <c r="F53" s="25" t="s">
        <v>54</v>
      </c>
      <c r="G53" s="26" t="s">
        <v>24</v>
      </c>
      <c r="H53" s="27">
        <v>449.2</v>
      </c>
      <c r="I53" s="27">
        <f t="shared" ref="I53:I56" si="6">G53*H53</f>
        <v>449.2</v>
      </c>
      <c r="J53" s="24">
        <v>2025.07</v>
      </c>
      <c r="K53" s="31" t="s">
        <v>18</v>
      </c>
    </row>
    <row r="54" s="4" customFormat="1" ht="19" customHeight="1" spans="1:11">
      <c r="A54" s="23">
        <v>51</v>
      </c>
      <c r="B54" s="24" t="s">
        <v>154</v>
      </c>
      <c r="C54" s="24" t="s">
        <v>155</v>
      </c>
      <c r="D54" s="24" t="s">
        <v>14</v>
      </c>
      <c r="E54" s="25" t="s">
        <v>114</v>
      </c>
      <c r="F54" s="25" t="s">
        <v>66</v>
      </c>
      <c r="G54" s="26" t="s">
        <v>17</v>
      </c>
      <c r="H54" s="27">
        <v>449.2</v>
      </c>
      <c r="I54" s="27">
        <f>449.2*4+955</f>
        <v>2751.8</v>
      </c>
      <c r="J54" s="24">
        <v>2026.06</v>
      </c>
      <c r="K54" s="31" t="s">
        <v>18</v>
      </c>
    </row>
    <row r="55" s="4" customFormat="1" ht="19" customHeight="1" spans="1:11">
      <c r="A55" s="23">
        <v>52</v>
      </c>
      <c r="B55" s="24" t="s">
        <v>156</v>
      </c>
      <c r="C55" s="24" t="s">
        <v>157</v>
      </c>
      <c r="D55" s="24" t="s">
        <v>14</v>
      </c>
      <c r="E55" s="25" t="s">
        <v>114</v>
      </c>
      <c r="F55" s="25" t="s">
        <v>66</v>
      </c>
      <c r="G55" s="26" t="s">
        <v>17</v>
      </c>
      <c r="H55" s="27">
        <v>477.5</v>
      </c>
      <c r="I55" s="27">
        <f t="shared" si="6"/>
        <v>2865</v>
      </c>
      <c r="J55" s="24">
        <v>2026.05</v>
      </c>
      <c r="K55" s="31" t="s">
        <v>18</v>
      </c>
    </row>
    <row r="56" s="4" customFormat="1" ht="19" customHeight="1" spans="1:11">
      <c r="A56" s="23">
        <v>53</v>
      </c>
      <c r="B56" s="24" t="s">
        <v>158</v>
      </c>
      <c r="C56" s="24" t="s">
        <v>159</v>
      </c>
      <c r="D56" s="24" t="s">
        <v>21</v>
      </c>
      <c r="E56" s="25" t="s">
        <v>114</v>
      </c>
      <c r="F56" s="25" t="s">
        <v>66</v>
      </c>
      <c r="G56" s="26" t="s">
        <v>17</v>
      </c>
      <c r="H56" s="27">
        <v>477.5</v>
      </c>
      <c r="I56" s="27">
        <f t="shared" si="6"/>
        <v>2865</v>
      </c>
      <c r="J56" s="24">
        <v>2026.08</v>
      </c>
      <c r="K56" s="31" t="s">
        <v>18</v>
      </c>
    </row>
    <row r="57" s="4" customFormat="1" ht="19" customHeight="1" spans="1:11">
      <c r="A57" s="23">
        <v>54</v>
      </c>
      <c r="B57" s="24" t="s">
        <v>160</v>
      </c>
      <c r="C57" s="24" t="s">
        <v>161</v>
      </c>
      <c r="D57" s="24" t="s">
        <v>21</v>
      </c>
      <c r="E57" s="25" t="s">
        <v>107</v>
      </c>
      <c r="F57" s="25" t="s">
        <v>66</v>
      </c>
      <c r="G57" s="26" t="s">
        <v>17</v>
      </c>
      <c r="H57" s="27">
        <v>477.5</v>
      </c>
      <c r="I57" s="27">
        <v>4205.8</v>
      </c>
      <c r="J57" s="24">
        <v>2026.05</v>
      </c>
      <c r="K57" s="31" t="s">
        <v>18</v>
      </c>
    </row>
    <row r="58" s="4" customFormat="1" ht="19" customHeight="1" spans="1:11">
      <c r="A58" s="23">
        <v>55</v>
      </c>
      <c r="B58" s="24" t="s">
        <v>162</v>
      </c>
      <c r="C58" s="24" t="s">
        <v>163</v>
      </c>
      <c r="D58" s="24" t="s">
        <v>21</v>
      </c>
      <c r="E58" s="25" t="s">
        <v>114</v>
      </c>
      <c r="F58" s="25" t="s">
        <v>66</v>
      </c>
      <c r="G58" s="26" t="s">
        <v>17</v>
      </c>
      <c r="H58" s="27">
        <v>449.2</v>
      </c>
      <c r="I58" s="27">
        <f>449.2*4+477.5*2</f>
        <v>2751.8</v>
      </c>
      <c r="J58" s="24">
        <v>2026.04</v>
      </c>
      <c r="K58" s="31" t="s">
        <v>18</v>
      </c>
    </row>
    <row r="59" s="4" customFormat="1" ht="19" customHeight="1" spans="1:11">
      <c r="A59" s="23">
        <v>56</v>
      </c>
      <c r="B59" s="24" t="s">
        <v>164</v>
      </c>
      <c r="C59" s="24" t="s">
        <v>165</v>
      </c>
      <c r="D59" s="24" t="s">
        <v>21</v>
      </c>
      <c r="E59" s="25" t="s">
        <v>114</v>
      </c>
      <c r="F59" s="25" t="s">
        <v>75</v>
      </c>
      <c r="G59" s="26" t="s">
        <v>76</v>
      </c>
      <c r="H59" s="27">
        <v>449.2</v>
      </c>
      <c r="I59" s="27">
        <f t="shared" ref="I59:I64" si="7">G59*H59</f>
        <v>898.4</v>
      </c>
      <c r="J59" s="24">
        <v>2025.08</v>
      </c>
      <c r="K59" s="31" t="s">
        <v>18</v>
      </c>
    </row>
    <row r="60" s="4" customFormat="1" ht="19" customHeight="1" spans="1:11">
      <c r="A60" s="23">
        <v>57</v>
      </c>
      <c r="B60" s="24" t="s">
        <v>166</v>
      </c>
      <c r="C60" s="24" t="s">
        <v>167</v>
      </c>
      <c r="D60" s="24" t="s">
        <v>14</v>
      </c>
      <c r="E60" s="25" t="s">
        <v>114</v>
      </c>
      <c r="F60" s="25" t="s">
        <v>61</v>
      </c>
      <c r="G60" s="26" t="s">
        <v>62</v>
      </c>
      <c r="H60" s="27">
        <v>449.2</v>
      </c>
      <c r="I60" s="27">
        <f t="shared" si="7"/>
        <v>1796.8</v>
      </c>
      <c r="J60" s="24">
        <v>2025.1</v>
      </c>
      <c r="K60" s="31" t="s">
        <v>18</v>
      </c>
    </row>
    <row r="61" s="4" customFormat="1" ht="19" customHeight="1" spans="1:11">
      <c r="A61" s="23">
        <v>58</v>
      </c>
      <c r="B61" s="24" t="s">
        <v>168</v>
      </c>
      <c r="C61" s="24" t="s">
        <v>169</v>
      </c>
      <c r="D61" s="24" t="s">
        <v>14</v>
      </c>
      <c r="E61" s="25" t="s">
        <v>102</v>
      </c>
      <c r="F61" s="25" t="s">
        <v>66</v>
      </c>
      <c r="G61" s="26" t="s">
        <v>17</v>
      </c>
      <c r="H61" s="27">
        <v>449.2</v>
      </c>
      <c r="I61" s="27">
        <v>2751.8</v>
      </c>
      <c r="J61" s="24">
        <v>2026.06</v>
      </c>
      <c r="K61" s="31" t="s">
        <v>18</v>
      </c>
    </row>
    <row r="62" s="4" customFormat="1" ht="19" customHeight="1" spans="1:11">
      <c r="A62" s="23">
        <v>59</v>
      </c>
      <c r="B62" s="24" t="s">
        <v>170</v>
      </c>
      <c r="C62" s="24" t="s">
        <v>171</v>
      </c>
      <c r="D62" s="24" t="s">
        <v>14</v>
      </c>
      <c r="E62" s="25" t="s">
        <v>147</v>
      </c>
      <c r="F62" s="25" t="s">
        <v>66</v>
      </c>
      <c r="G62" s="26" t="s">
        <v>17</v>
      </c>
      <c r="H62" s="27">
        <v>477.5</v>
      </c>
      <c r="I62" s="27">
        <v>2865</v>
      </c>
      <c r="J62" s="24">
        <v>2026.04</v>
      </c>
      <c r="K62" s="31" t="s">
        <v>18</v>
      </c>
    </row>
    <row r="63" s="4" customFormat="1" ht="19" customHeight="1" spans="1:11">
      <c r="A63" s="23">
        <v>60</v>
      </c>
      <c r="B63" s="24" t="s">
        <v>172</v>
      </c>
      <c r="C63" s="24" t="s">
        <v>173</v>
      </c>
      <c r="D63" s="24" t="s">
        <v>21</v>
      </c>
      <c r="E63" s="25" t="s">
        <v>114</v>
      </c>
      <c r="F63" s="25" t="s">
        <v>66</v>
      </c>
      <c r="G63" s="26" t="s">
        <v>17</v>
      </c>
      <c r="H63" s="27">
        <v>477.5</v>
      </c>
      <c r="I63" s="27">
        <f t="shared" si="7"/>
        <v>2865</v>
      </c>
      <c r="J63" s="24">
        <v>2026.08</v>
      </c>
      <c r="K63" s="31" t="s">
        <v>18</v>
      </c>
    </row>
    <row r="64" s="4" customFormat="1" ht="19" customHeight="1" spans="1:11">
      <c r="A64" s="23">
        <v>61</v>
      </c>
      <c r="B64" s="24" t="s">
        <v>174</v>
      </c>
      <c r="C64" s="24" t="s">
        <v>175</v>
      </c>
      <c r="D64" s="24" t="s">
        <v>14</v>
      </c>
      <c r="E64" s="25" t="s">
        <v>147</v>
      </c>
      <c r="F64" s="25" t="s">
        <v>75</v>
      </c>
      <c r="G64" s="26" t="s">
        <v>76</v>
      </c>
      <c r="H64" s="27">
        <v>449.2</v>
      </c>
      <c r="I64" s="27">
        <f t="shared" si="7"/>
        <v>898.4</v>
      </c>
      <c r="J64" s="24">
        <v>2026.07</v>
      </c>
      <c r="K64" s="31" t="s">
        <v>18</v>
      </c>
    </row>
    <row r="65" s="4" customFormat="1" ht="19" customHeight="1" spans="1:11">
      <c r="A65" s="23">
        <v>62</v>
      </c>
      <c r="B65" s="24" t="s">
        <v>176</v>
      </c>
      <c r="C65" s="24" t="s">
        <v>177</v>
      </c>
      <c r="D65" s="24" t="s">
        <v>14</v>
      </c>
      <c r="E65" s="25" t="s">
        <v>107</v>
      </c>
      <c r="F65" s="25" t="s">
        <v>66</v>
      </c>
      <c r="G65" s="26" t="s">
        <v>17</v>
      </c>
      <c r="H65" s="27">
        <v>449.2</v>
      </c>
      <c r="I65" s="27">
        <f>449.2*4+477.5*2</f>
        <v>2751.8</v>
      </c>
      <c r="J65" s="24">
        <v>2026.04</v>
      </c>
      <c r="K65" s="31" t="s">
        <v>18</v>
      </c>
    </row>
    <row r="66" s="4" customFormat="1" ht="19" customHeight="1" spans="1:11">
      <c r="A66" s="23">
        <v>63</v>
      </c>
      <c r="B66" s="24" t="s">
        <v>178</v>
      </c>
      <c r="C66" s="24" t="s">
        <v>179</v>
      </c>
      <c r="D66" s="24" t="s">
        <v>21</v>
      </c>
      <c r="E66" s="25" t="s">
        <v>140</v>
      </c>
      <c r="F66" s="25" t="s">
        <v>66</v>
      </c>
      <c r="G66" s="26" t="s">
        <v>17</v>
      </c>
      <c r="H66" s="27">
        <v>477.5</v>
      </c>
      <c r="I66" s="27">
        <f t="shared" ref="I66:I72" si="8">G66*H66</f>
        <v>2865</v>
      </c>
      <c r="J66" s="24">
        <v>2026.03</v>
      </c>
      <c r="K66" s="31" t="s">
        <v>18</v>
      </c>
    </row>
    <row r="67" s="4" customFormat="1" ht="19" customHeight="1" spans="1:11">
      <c r="A67" s="23">
        <v>64</v>
      </c>
      <c r="B67" s="24" t="s">
        <v>180</v>
      </c>
      <c r="C67" s="24" t="s">
        <v>181</v>
      </c>
      <c r="D67" s="24" t="s">
        <v>21</v>
      </c>
      <c r="E67" s="25" t="s">
        <v>22</v>
      </c>
      <c r="F67" s="25" t="s">
        <v>54</v>
      </c>
      <c r="G67" s="26" t="s">
        <v>24</v>
      </c>
      <c r="H67" s="27">
        <v>449.2</v>
      </c>
      <c r="I67" s="27">
        <f t="shared" si="8"/>
        <v>449.2</v>
      </c>
      <c r="J67" s="24">
        <v>2025.07</v>
      </c>
      <c r="K67" s="31" t="s">
        <v>18</v>
      </c>
    </row>
    <row r="68" s="4" customFormat="1" ht="19" customHeight="1" spans="1:11">
      <c r="A68" s="23">
        <v>65</v>
      </c>
      <c r="B68" s="24" t="s">
        <v>182</v>
      </c>
      <c r="C68" s="24" t="s">
        <v>183</v>
      </c>
      <c r="D68" s="24" t="s">
        <v>21</v>
      </c>
      <c r="E68" s="25" t="s">
        <v>114</v>
      </c>
      <c r="F68" s="25" t="s">
        <v>95</v>
      </c>
      <c r="G68" s="26" t="s">
        <v>32</v>
      </c>
      <c r="H68" s="27">
        <v>449.2</v>
      </c>
      <c r="I68" s="27">
        <v>2274.3</v>
      </c>
      <c r="J68" s="24">
        <v>2025.11</v>
      </c>
      <c r="K68" s="31" t="s">
        <v>42</v>
      </c>
    </row>
    <row r="69" s="4" customFormat="1" ht="19" customHeight="1" spans="1:11">
      <c r="A69" s="23">
        <v>66</v>
      </c>
      <c r="B69" s="24" t="s">
        <v>184</v>
      </c>
      <c r="C69" s="24" t="s">
        <v>185</v>
      </c>
      <c r="D69" s="24" t="s">
        <v>21</v>
      </c>
      <c r="E69" s="25" t="s">
        <v>114</v>
      </c>
      <c r="F69" s="25" t="s">
        <v>66</v>
      </c>
      <c r="G69" s="26" t="s">
        <v>17</v>
      </c>
      <c r="H69" s="27">
        <v>449.2</v>
      </c>
      <c r="I69" s="27">
        <f>449.2*4+477.5*2</f>
        <v>2751.8</v>
      </c>
      <c r="J69" s="24">
        <v>2026.1</v>
      </c>
      <c r="K69" s="31" t="s">
        <v>25</v>
      </c>
    </row>
    <row r="70" s="4" customFormat="1" ht="19" customHeight="1" spans="1:11">
      <c r="A70" s="23">
        <v>67</v>
      </c>
      <c r="B70" s="24" t="s">
        <v>186</v>
      </c>
      <c r="C70" s="24" t="s">
        <v>187</v>
      </c>
      <c r="D70" s="24" t="s">
        <v>21</v>
      </c>
      <c r="E70" s="25" t="s">
        <v>114</v>
      </c>
      <c r="F70" s="25" t="s">
        <v>66</v>
      </c>
      <c r="G70" s="26" t="s">
        <v>17</v>
      </c>
      <c r="H70" s="27">
        <v>477.5</v>
      </c>
      <c r="I70" s="27">
        <f t="shared" si="8"/>
        <v>2865</v>
      </c>
      <c r="J70" s="24">
        <v>2026.1</v>
      </c>
      <c r="K70" s="31" t="s">
        <v>18</v>
      </c>
    </row>
    <row r="71" s="4" customFormat="1" ht="19" customHeight="1" spans="1:11">
      <c r="A71" s="23">
        <v>68</v>
      </c>
      <c r="B71" s="24" t="s">
        <v>188</v>
      </c>
      <c r="C71" s="24" t="s">
        <v>189</v>
      </c>
      <c r="D71" s="24" t="s">
        <v>21</v>
      </c>
      <c r="E71" s="25" t="s">
        <v>114</v>
      </c>
      <c r="F71" s="25" t="s">
        <v>66</v>
      </c>
      <c r="G71" s="26" t="s">
        <v>17</v>
      </c>
      <c r="H71" s="27">
        <v>477.5</v>
      </c>
      <c r="I71" s="27">
        <f t="shared" si="8"/>
        <v>2865</v>
      </c>
      <c r="J71" s="24">
        <v>2026.1</v>
      </c>
      <c r="K71" s="31" t="s">
        <v>18</v>
      </c>
    </row>
    <row r="72" s="4" customFormat="1" ht="19" customHeight="1" spans="1:11">
      <c r="A72" s="23">
        <v>69</v>
      </c>
      <c r="B72" s="24" t="s">
        <v>190</v>
      </c>
      <c r="C72" s="24" t="s">
        <v>191</v>
      </c>
      <c r="D72" s="24" t="s">
        <v>21</v>
      </c>
      <c r="E72" s="25" t="s">
        <v>114</v>
      </c>
      <c r="F72" s="25" t="s">
        <v>80</v>
      </c>
      <c r="G72" s="26" t="s">
        <v>81</v>
      </c>
      <c r="H72" s="27">
        <v>477.5</v>
      </c>
      <c r="I72" s="27">
        <f t="shared" si="8"/>
        <v>1432.5</v>
      </c>
      <c r="J72" s="24">
        <v>2025.09</v>
      </c>
      <c r="K72" s="31" t="s">
        <v>18</v>
      </c>
    </row>
    <row r="73" s="4" customFormat="1" ht="19" customHeight="1" spans="1:11">
      <c r="A73" s="23">
        <v>70</v>
      </c>
      <c r="B73" s="24" t="s">
        <v>192</v>
      </c>
      <c r="C73" s="24" t="s">
        <v>193</v>
      </c>
      <c r="D73" s="24" t="s">
        <v>21</v>
      </c>
      <c r="E73" s="25" t="s">
        <v>114</v>
      </c>
      <c r="F73" s="25" t="s">
        <v>66</v>
      </c>
      <c r="G73" s="26" t="s">
        <v>17</v>
      </c>
      <c r="H73" s="27">
        <v>449.2</v>
      </c>
      <c r="I73" s="27">
        <f t="shared" ref="I73:I79" si="9">449.2*4+477.5*2</f>
        <v>2751.8</v>
      </c>
      <c r="J73" s="24">
        <v>2026.09</v>
      </c>
      <c r="K73" s="31" t="s">
        <v>42</v>
      </c>
    </row>
    <row r="74" s="4" customFormat="1" ht="19" customHeight="1" spans="1:11">
      <c r="A74" s="23">
        <v>71</v>
      </c>
      <c r="B74" s="24" t="s">
        <v>194</v>
      </c>
      <c r="C74" s="24" t="s">
        <v>195</v>
      </c>
      <c r="D74" s="24" t="s">
        <v>21</v>
      </c>
      <c r="E74" s="25" t="s">
        <v>114</v>
      </c>
      <c r="F74" s="25" t="s">
        <v>66</v>
      </c>
      <c r="G74" s="26" t="s">
        <v>17</v>
      </c>
      <c r="H74" s="27">
        <v>477.5</v>
      </c>
      <c r="I74" s="27">
        <f t="shared" ref="I74:I77" si="10">G74*H74</f>
        <v>2865</v>
      </c>
      <c r="J74" s="24">
        <v>2026.09</v>
      </c>
      <c r="K74" s="31" t="s">
        <v>18</v>
      </c>
    </row>
    <row r="75" s="4" customFormat="1" ht="19" customHeight="1" spans="1:11">
      <c r="A75" s="23">
        <v>72</v>
      </c>
      <c r="B75" s="24" t="s">
        <v>196</v>
      </c>
      <c r="C75" s="24" t="s">
        <v>197</v>
      </c>
      <c r="D75" s="24" t="s">
        <v>21</v>
      </c>
      <c r="E75" s="25" t="s">
        <v>114</v>
      </c>
      <c r="F75" s="25" t="s">
        <v>66</v>
      </c>
      <c r="G75" s="26" t="s">
        <v>17</v>
      </c>
      <c r="H75" s="27">
        <v>477.5</v>
      </c>
      <c r="I75" s="27">
        <f t="shared" si="10"/>
        <v>2865</v>
      </c>
      <c r="J75" s="24">
        <v>2026.07</v>
      </c>
      <c r="K75" s="31" t="s">
        <v>42</v>
      </c>
    </row>
    <row r="76" s="4" customFormat="1" ht="19" customHeight="1" spans="1:11">
      <c r="A76" s="23">
        <v>73</v>
      </c>
      <c r="B76" s="24" t="s">
        <v>198</v>
      </c>
      <c r="C76" s="24" t="s">
        <v>199</v>
      </c>
      <c r="D76" s="24" t="s">
        <v>21</v>
      </c>
      <c r="E76" s="25" t="s">
        <v>114</v>
      </c>
      <c r="F76" s="25" t="s">
        <v>66</v>
      </c>
      <c r="G76" s="26" t="s">
        <v>17</v>
      </c>
      <c r="H76" s="27">
        <v>449.2</v>
      </c>
      <c r="I76" s="27">
        <f t="shared" si="9"/>
        <v>2751.8</v>
      </c>
      <c r="J76" s="24">
        <v>2026.07</v>
      </c>
      <c r="K76" s="31" t="s">
        <v>127</v>
      </c>
    </row>
    <row r="77" s="4" customFormat="1" ht="19" customHeight="1" spans="1:11">
      <c r="A77" s="23">
        <v>74</v>
      </c>
      <c r="B77" s="24" t="s">
        <v>200</v>
      </c>
      <c r="C77" s="24" t="s">
        <v>201</v>
      </c>
      <c r="D77" s="24" t="s">
        <v>21</v>
      </c>
      <c r="E77" s="25" t="s">
        <v>22</v>
      </c>
      <c r="F77" s="25" t="s">
        <v>66</v>
      </c>
      <c r="G77" s="26" t="s">
        <v>17</v>
      </c>
      <c r="H77" s="27">
        <v>477.5</v>
      </c>
      <c r="I77" s="27">
        <f t="shared" si="10"/>
        <v>2865</v>
      </c>
      <c r="J77" s="24">
        <v>2026.05</v>
      </c>
      <c r="K77" s="31" t="s">
        <v>18</v>
      </c>
    </row>
    <row r="78" s="4" customFormat="1" ht="19" customHeight="1" spans="1:11">
      <c r="A78" s="23">
        <v>75</v>
      </c>
      <c r="B78" s="24" t="s">
        <v>202</v>
      </c>
      <c r="C78" s="24" t="s">
        <v>203</v>
      </c>
      <c r="D78" s="24" t="s">
        <v>21</v>
      </c>
      <c r="E78" s="25" t="s">
        <v>22</v>
      </c>
      <c r="F78" s="25" t="s">
        <v>66</v>
      </c>
      <c r="G78" s="26" t="s">
        <v>17</v>
      </c>
      <c r="H78" s="27">
        <v>449.2</v>
      </c>
      <c r="I78" s="27">
        <f t="shared" si="9"/>
        <v>2751.8</v>
      </c>
      <c r="J78" s="24">
        <v>2025.12</v>
      </c>
      <c r="K78" s="31" t="s">
        <v>18</v>
      </c>
    </row>
    <row r="79" s="4" customFormat="1" ht="19" customHeight="1" spans="1:11">
      <c r="A79" s="23">
        <v>76</v>
      </c>
      <c r="B79" s="24" t="s">
        <v>204</v>
      </c>
      <c r="C79" s="24" t="s">
        <v>205</v>
      </c>
      <c r="D79" s="24" t="s">
        <v>21</v>
      </c>
      <c r="E79" s="25" t="s">
        <v>22</v>
      </c>
      <c r="F79" s="25" t="s">
        <v>66</v>
      </c>
      <c r="G79" s="26" t="s">
        <v>17</v>
      </c>
      <c r="H79" s="27">
        <v>449.2</v>
      </c>
      <c r="I79" s="27">
        <f t="shared" si="9"/>
        <v>2751.8</v>
      </c>
      <c r="J79" s="24">
        <v>2026.1</v>
      </c>
      <c r="K79" s="31" t="s">
        <v>18</v>
      </c>
    </row>
    <row r="80" s="4" customFormat="1" ht="19" customHeight="1" spans="1:11">
      <c r="A80" s="23">
        <v>77</v>
      </c>
      <c r="B80" s="24" t="s">
        <v>206</v>
      </c>
      <c r="C80" s="24" t="s">
        <v>207</v>
      </c>
      <c r="D80" s="24" t="s">
        <v>21</v>
      </c>
      <c r="E80" s="25" t="s">
        <v>22</v>
      </c>
      <c r="F80" s="25" t="s">
        <v>66</v>
      </c>
      <c r="G80" s="26" t="s">
        <v>17</v>
      </c>
      <c r="H80" s="27">
        <v>477.5</v>
      </c>
      <c r="I80" s="27">
        <f t="shared" ref="I80:I83" si="11">G80*H80</f>
        <v>2865</v>
      </c>
      <c r="J80" s="24">
        <v>2026.03</v>
      </c>
      <c r="K80" s="31" t="s">
        <v>42</v>
      </c>
    </row>
    <row r="81" s="4" customFormat="1" ht="19" customHeight="1" spans="1:11">
      <c r="A81" s="23">
        <v>78</v>
      </c>
      <c r="B81" s="24" t="s">
        <v>208</v>
      </c>
      <c r="C81" s="24" t="s">
        <v>209</v>
      </c>
      <c r="D81" s="24" t="s">
        <v>14</v>
      </c>
      <c r="E81" s="25" t="s">
        <v>22</v>
      </c>
      <c r="F81" s="25" t="s">
        <v>66</v>
      </c>
      <c r="G81" s="26" t="s">
        <v>17</v>
      </c>
      <c r="H81" s="27">
        <v>477.5</v>
      </c>
      <c r="I81" s="27">
        <f t="shared" si="11"/>
        <v>2865</v>
      </c>
      <c r="J81" s="24">
        <v>2026.12</v>
      </c>
      <c r="K81" s="31" t="s">
        <v>18</v>
      </c>
    </row>
    <row r="82" s="4" customFormat="1" ht="19" customHeight="1" spans="1:11">
      <c r="A82" s="23">
        <v>79</v>
      </c>
      <c r="B82" s="24" t="s">
        <v>210</v>
      </c>
      <c r="C82" s="24" t="s">
        <v>211</v>
      </c>
      <c r="D82" s="24" t="s">
        <v>14</v>
      </c>
      <c r="E82" s="25" t="s">
        <v>22</v>
      </c>
      <c r="F82" s="25" t="s">
        <v>66</v>
      </c>
      <c r="G82" s="26" t="s">
        <v>17</v>
      </c>
      <c r="H82" s="27">
        <v>449.2</v>
      </c>
      <c r="I82" s="27">
        <v>2751.8</v>
      </c>
      <c r="J82" s="24">
        <v>2025.12</v>
      </c>
      <c r="K82" s="31" t="s">
        <v>25</v>
      </c>
    </row>
    <row r="83" s="4" customFormat="1" ht="19" customHeight="1" spans="1:11">
      <c r="A83" s="23">
        <v>80</v>
      </c>
      <c r="B83" s="24" t="s">
        <v>212</v>
      </c>
      <c r="C83" s="24" t="s">
        <v>213</v>
      </c>
      <c r="D83" s="24" t="s">
        <v>21</v>
      </c>
      <c r="E83" s="25" t="s">
        <v>22</v>
      </c>
      <c r="F83" s="25" t="s">
        <v>66</v>
      </c>
      <c r="G83" s="26" t="s">
        <v>17</v>
      </c>
      <c r="H83" s="27">
        <v>477.5</v>
      </c>
      <c r="I83" s="27">
        <f t="shared" si="11"/>
        <v>2865</v>
      </c>
      <c r="J83" s="24">
        <v>2026.07</v>
      </c>
      <c r="K83" s="31" t="s">
        <v>18</v>
      </c>
    </row>
    <row r="84" s="4" customFormat="1" ht="19" customHeight="1" spans="1:11">
      <c r="A84" s="23">
        <v>81</v>
      </c>
      <c r="B84" s="24" t="s">
        <v>214</v>
      </c>
      <c r="C84" s="24" t="s">
        <v>215</v>
      </c>
      <c r="D84" s="24" t="s">
        <v>14</v>
      </c>
      <c r="E84" s="25" t="s">
        <v>22</v>
      </c>
      <c r="F84" s="25" t="s">
        <v>66</v>
      </c>
      <c r="G84" s="26" t="s">
        <v>17</v>
      </c>
      <c r="H84" s="27">
        <v>449.2</v>
      </c>
      <c r="I84" s="27">
        <f>449.2*4+955</f>
        <v>2751.8</v>
      </c>
      <c r="J84" s="24">
        <v>2026.03</v>
      </c>
      <c r="K84" s="31" t="s">
        <v>18</v>
      </c>
    </row>
    <row r="85" s="4" customFormat="1" ht="19" customHeight="1" spans="1:11">
      <c r="A85" s="23">
        <v>82</v>
      </c>
      <c r="B85" s="24" t="s">
        <v>216</v>
      </c>
      <c r="C85" s="24" t="s">
        <v>217</v>
      </c>
      <c r="D85" s="24" t="s">
        <v>21</v>
      </c>
      <c r="E85" s="25" t="s">
        <v>22</v>
      </c>
      <c r="F85" s="25" t="s">
        <v>66</v>
      </c>
      <c r="G85" s="26" t="s">
        <v>17</v>
      </c>
      <c r="H85" s="27">
        <v>449.2</v>
      </c>
      <c r="I85" s="27">
        <f t="shared" ref="I85:I91" si="12">449.2*4+477.5*2</f>
        <v>2751.8</v>
      </c>
      <c r="J85" s="24">
        <v>2026.02</v>
      </c>
      <c r="K85" s="31" t="s">
        <v>18</v>
      </c>
    </row>
    <row r="86" s="4" customFormat="1" ht="19" customHeight="1" spans="1:11">
      <c r="A86" s="23">
        <v>83</v>
      </c>
      <c r="B86" s="24" t="s">
        <v>218</v>
      </c>
      <c r="C86" s="24" t="s">
        <v>219</v>
      </c>
      <c r="D86" s="24" t="s">
        <v>14</v>
      </c>
      <c r="E86" s="25" t="s">
        <v>22</v>
      </c>
      <c r="F86" s="25" t="s">
        <v>61</v>
      </c>
      <c r="G86" s="26" t="s">
        <v>62</v>
      </c>
      <c r="H86" s="27">
        <v>449.2</v>
      </c>
      <c r="I86" s="27">
        <f>G86*H86</f>
        <v>1796.8</v>
      </c>
      <c r="J86" s="24">
        <v>2025.1</v>
      </c>
      <c r="K86" s="31" t="s">
        <v>18</v>
      </c>
    </row>
    <row r="87" s="4" customFormat="1" ht="19" customHeight="1" spans="1:11">
      <c r="A87" s="23">
        <v>84</v>
      </c>
      <c r="B87" s="24" t="s">
        <v>220</v>
      </c>
      <c r="C87" s="24" t="s">
        <v>221</v>
      </c>
      <c r="D87" s="24" t="s">
        <v>21</v>
      </c>
      <c r="E87" s="25" t="s">
        <v>22</v>
      </c>
      <c r="F87" s="25" t="s">
        <v>66</v>
      </c>
      <c r="G87" s="26" t="s">
        <v>17</v>
      </c>
      <c r="H87" s="27">
        <v>449.2</v>
      </c>
      <c r="I87" s="27">
        <f t="shared" si="12"/>
        <v>2751.8</v>
      </c>
      <c r="J87" s="24">
        <v>2026.12</v>
      </c>
      <c r="K87" s="31" t="s">
        <v>18</v>
      </c>
    </row>
    <row r="88" s="4" customFormat="1" ht="19" customHeight="1" spans="1:11">
      <c r="A88" s="23">
        <v>85</v>
      </c>
      <c r="B88" s="24" t="s">
        <v>222</v>
      </c>
      <c r="C88" s="24" t="s">
        <v>223</v>
      </c>
      <c r="D88" s="24" t="s">
        <v>21</v>
      </c>
      <c r="E88" s="25" t="s">
        <v>22</v>
      </c>
      <c r="F88" s="25" t="s">
        <v>66</v>
      </c>
      <c r="G88" s="26" t="s">
        <v>17</v>
      </c>
      <c r="H88" s="27">
        <v>449.2</v>
      </c>
      <c r="I88" s="27">
        <f t="shared" si="12"/>
        <v>2751.8</v>
      </c>
      <c r="J88" s="24">
        <v>2026.08</v>
      </c>
      <c r="K88" s="31" t="s">
        <v>25</v>
      </c>
    </row>
    <row r="89" s="4" customFormat="1" ht="19" customHeight="1" spans="1:11">
      <c r="A89" s="23">
        <v>86</v>
      </c>
      <c r="B89" s="24" t="s">
        <v>224</v>
      </c>
      <c r="C89" s="24" t="s">
        <v>225</v>
      </c>
      <c r="D89" s="24" t="s">
        <v>14</v>
      </c>
      <c r="E89" s="25" t="s">
        <v>22</v>
      </c>
      <c r="F89" s="25" t="s">
        <v>66</v>
      </c>
      <c r="G89" s="26" t="s">
        <v>17</v>
      </c>
      <c r="H89" s="27">
        <v>449.2</v>
      </c>
      <c r="I89" s="27">
        <f t="shared" si="12"/>
        <v>2751.8</v>
      </c>
      <c r="J89" s="24">
        <v>2026.03</v>
      </c>
      <c r="K89" s="31" t="s">
        <v>25</v>
      </c>
    </row>
    <row r="90" s="4" customFormat="1" ht="19" customHeight="1" spans="1:11">
      <c r="A90" s="23">
        <v>87</v>
      </c>
      <c r="B90" s="24" t="s">
        <v>226</v>
      </c>
      <c r="C90" s="24" t="s">
        <v>227</v>
      </c>
      <c r="D90" s="24" t="s">
        <v>14</v>
      </c>
      <c r="E90" s="25" t="s">
        <v>22</v>
      </c>
      <c r="F90" s="25" t="s">
        <v>66</v>
      </c>
      <c r="G90" s="26" t="s">
        <v>17</v>
      </c>
      <c r="H90" s="27">
        <v>449.2</v>
      </c>
      <c r="I90" s="27">
        <f t="shared" si="12"/>
        <v>2751.8</v>
      </c>
      <c r="J90" s="24">
        <v>2026.07</v>
      </c>
      <c r="K90" s="31" t="s">
        <v>25</v>
      </c>
    </row>
    <row r="91" s="4" customFormat="1" ht="19" customHeight="1" spans="1:11">
      <c r="A91" s="23">
        <v>88</v>
      </c>
      <c r="B91" s="24" t="s">
        <v>228</v>
      </c>
      <c r="C91" s="24" t="s">
        <v>229</v>
      </c>
      <c r="D91" s="24" t="s">
        <v>14</v>
      </c>
      <c r="E91" s="25" t="s">
        <v>22</v>
      </c>
      <c r="F91" s="25" t="s">
        <v>66</v>
      </c>
      <c r="G91" s="26" t="s">
        <v>17</v>
      </c>
      <c r="H91" s="27">
        <v>449.2</v>
      </c>
      <c r="I91" s="27">
        <f t="shared" si="12"/>
        <v>2751.8</v>
      </c>
      <c r="J91" s="24">
        <v>2026.08</v>
      </c>
      <c r="K91" s="31" t="s">
        <v>25</v>
      </c>
    </row>
    <row r="92" s="4" customFormat="1" ht="19" customHeight="1" spans="1:11">
      <c r="A92" s="23">
        <v>89</v>
      </c>
      <c r="B92" s="24" t="s">
        <v>230</v>
      </c>
      <c r="C92" s="24" t="s">
        <v>231</v>
      </c>
      <c r="D92" s="24" t="s">
        <v>21</v>
      </c>
      <c r="E92" s="25" t="s">
        <v>22</v>
      </c>
      <c r="F92" s="25" t="s">
        <v>66</v>
      </c>
      <c r="G92" s="26" t="s">
        <v>17</v>
      </c>
      <c r="H92" s="27">
        <v>477.5</v>
      </c>
      <c r="I92" s="27">
        <f>477.5*6</f>
        <v>2865</v>
      </c>
      <c r="J92" s="24">
        <v>2026.11</v>
      </c>
      <c r="K92" s="31" t="s">
        <v>25</v>
      </c>
    </row>
    <row r="93" s="4" customFormat="1" ht="19" customHeight="1" spans="1:11">
      <c r="A93" s="23">
        <v>90</v>
      </c>
      <c r="B93" s="24" t="s">
        <v>232</v>
      </c>
      <c r="C93" s="24" t="s">
        <v>233</v>
      </c>
      <c r="D93" s="24" t="s">
        <v>21</v>
      </c>
      <c r="E93" s="25" t="s">
        <v>22</v>
      </c>
      <c r="F93" s="25" t="s">
        <v>66</v>
      </c>
      <c r="G93" s="26" t="s">
        <v>17</v>
      </c>
      <c r="H93" s="27">
        <v>449.2</v>
      </c>
      <c r="I93" s="27">
        <f t="shared" ref="I93:I96" si="13">449.2*4+477.5*2</f>
        <v>2751.8</v>
      </c>
      <c r="J93" s="24">
        <v>2026.09</v>
      </c>
      <c r="K93" s="31" t="s">
        <v>42</v>
      </c>
    </row>
    <row r="94" s="4" customFormat="1" ht="19" customHeight="1" spans="1:11">
      <c r="A94" s="23">
        <v>91</v>
      </c>
      <c r="B94" s="24" t="s">
        <v>234</v>
      </c>
      <c r="C94" s="24" t="s">
        <v>235</v>
      </c>
      <c r="D94" s="24" t="s">
        <v>21</v>
      </c>
      <c r="E94" s="25" t="s">
        <v>22</v>
      </c>
      <c r="F94" s="25" t="s">
        <v>66</v>
      </c>
      <c r="G94" s="26" t="s">
        <v>17</v>
      </c>
      <c r="H94" s="27">
        <v>449.2</v>
      </c>
      <c r="I94" s="27">
        <f t="shared" si="13"/>
        <v>2751.8</v>
      </c>
      <c r="J94" s="24">
        <v>2026.1</v>
      </c>
      <c r="K94" s="31" t="s">
        <v>25</v>
      </c>
    </row>
    <row r="95" s="4" customFormat="1" ht="19" customHeight="1" spans="1:11">
      <c r="A95" s="23">
        <v>92</v>
      </c>
      <c r="B95" s="24" t="s">
        <v>236</v>
      </c>
      <c r="C95" s="24" t="s">
        <v>237</v>
      </c>
      <c r="D95" s="24" t="s">
        <v>21</v>
      </c>
      <c r="E95" s="25" t="s">
        <v>22</v>
      </c>
      <c r="F95" s="25" t="s">
        <v>66</v>
      </c>
      <c r="G95" s="26" t="s">
        <v>17</v>
      </c>
      <c r="H95" s="27">
        <v>449.2</v>
      </c>
      <c r="I95" s="27">
        <f t="shared" si="13"/>
        <v>2751.8</v>
      </c>
      <c r="J95" s="24">
        <v>2026.11</v>
      </c>
      <c r="K95" s="31" t="s">
        <v>18</v>
      </c>
    </row>
    <row r="96" s="4" customFormat="1" ht="19" customHeight="1" spans="1:11">
      <c r="A96" s="23">
        <v>93</v>
      </c>
      <c r="B96" s="24" t="s">
        <v>238</v>
      </c>
      <c r="C96" s="24" t="s">
        <v>239</v>
      </c>
      <c r="D96" s="24" t="s">
        <v>21</v>
      </c>
      <c r="E96" s="25" t="s">
        <v>22</v>
      </c>
      <c r="F96" s="25" t="s">
        <v>66</v>
      </c>
      <c r="G96" s="26" t="s">
        <v>17</v>
      </c>
      <c r="H96" s="27">
        <v>449.2</v>
      </c>
      <c r="I96" s="27">
        <f t="shared" si="13"/>
        <v>2751.8</v>
      </c>
      <c r="J96" s="24">
        <v>2026.12</v>
      </c>
      <c r="K96" s="31" t="s">
        <v>18</v>
      </c>
    </row>
    <row r="97" s="4" customFormat="1" ht="19" customHeight="1" spans="1:11">
      <c r="A97" s="23">
        <v>94</v>
      </c>
      <c r="B97" s="24" t="s">
        <v>240</v>
      </c>
      <c r="C97" s="24" t="s">
        <v>241</v>
      </c>
      <c r="D97" s="24" t="s">
        <v>21</v>
      </c>
      <c r="E97" s="25" t="s">
        <v>35</v>
      </c>
      <c r="F97" s="25" t="s">
        <v>80</v>
      </c>
      <c r="G97" s="26" t="s">
        <v>81</v>
      </c>
      <c r="H97" s="27">
        <v>449.2</v>
      </c>
      <c r="I97" s="27">
        <f t="shared" ref="I97:I99" si="14">G97*H97</f>
        <v>1347.6</v>
      </c>
      <c r="J97" s="24">
        <v>2025.09</v>
      </c>
      <c r="K97" s="31" t="s">
        <v>18</v>
      </c>
    </row>
    <row r="98" s="4" customFormat="1" ht="19" customHeight="1" spans="1:11">
      <c r="A98" s="23">
        <v>95</v>
      </c>
      <c r="B98" s="24" t="s">
        <v>242</v>
      </c>
      <c r="C98" s="24" t="s">
        <v>243</v>
      </c>
      <c r="D98" s="24" t="s">
        <v>14</v>
      </c>
      <c r="E98" s="25" t="s">
        <v>22</v>
      </c>
      <c r="F98" s="25" t="s">
        <v>80</v>
      </c>
      <c r="G98" s="26" t="s">
        <v>81</v>
      </c>
      <c r="H98" s="27">
        <v>449.2</v>
      </c>
      <c r="I98" s="27">
        <f t="shared" si="14"/>
        <v>1347.6</v>
      </c>
      <c r="J98" s="24">
        <v>2025.09</v>
      </c>
      <c r="K98" s="31" t="s">
        <v>18</v>
      </c>
    </row>
    <row r="99" s="4" customFormat="1" ht="19" customHeight="1" spans="1:11">
      <c r="A99" s="23">
        <v>96</v>
      </c>
      <c r="B99" s="24" t="s">
        <v>244</v>
      </c>
      <c r="C99" s="24" t="s">
        <v>245</v>
      </c>
      <c r="D99" s="24" t="s">
        <v>21</v>
      </c>
      <c r="E99" s="25" t="s">
        <v>246</v>
      </c>
      <c r="F99" s="25" t="s">
        <v>61</v>
      </c>
      <c r="G99" s="26" t="s">
        <v>62</v>
      </c>
      <c r="H99" s="27">
        <v>449.2</v>
      </c>
      <c r="I99" s="27">
        <f t="shared" si="14"/>
        <v>1796.8</v>
      </c>
      <c r="J99" s="24">
        <v>2025.1</v>
      </c>
      <c r="K99" s="31" t="s">
        <v>25</v>
      </c>
    </row>
    <row r="100" s="4" customFormat="1" ht="19" customHeight="1" spans="1:11">
      <c r="A100" s="23">
        <v>97</v>
      </c>
      <c r="B100" s="24" t="s">
        <v>247</v>
      </c>
      <c r="C100" s="24" t="s">
        <v>248</v>
      </c>
      <c r="D100" s="24" t="s">
        <v>21</v>
      </c>
      <c r="E100" s="25" t="s">
        <v>22</v>
      </c>
      <c r="F100" s="25" t="s">
        <v>66</v>
      </c>
      <c r="G100" s="26" t="s">
        <v>17</v>
      </c>
      <c r="H100" s="27">
        <v>449.2</v>
      </c>
      <c r="I100" s="27">
        <f>449.2*4+477.5*2</f>
        <v>2751.8</v>
      </c>
      <c r="J100" s="24">
        <v>2026.09</v>
      </c>
      <c r="K100" s="31" t="s">
        <v>18</v>
      </c>
    </row>
    <row r="101" s="4" customFormat="1" ht="19" customHeight="1" spans="1:11">
      <c r="A101" s="23">
        <v>98</v>
      </c>
      <c r="B101" s="24" t="s">
        <v>249</v>
      </c>
      <c r="C101" s="24" t="s">
        <v>250</v>
      </c>
      <c r="D101" s="24" t="s">
        <v>21</v>
      </c>
      <c r="E101" s="25" t="s">
        <v>30</v>
      </c>
      <c r="F101" s="25" t="s">
        <v>80</v>
      </c>
      <c r="G101" s="26" t="s">
        <v>81</v>
      </c>
      <c r="H101" s="27">
        <v>477.5</v>
      </c>
      <c r="I101" s="27">
        <f t="shared" ref="I101:I108" si="15">G101*H101</f>
        <v>1432.5</v>
      </c>
      <c r="J101" s="24">
        <v>2025.09</v>
      </c>
      <c r="K101" s="31" t="s">
        <v>251</v>
      </c>
    </row>
    <row r="102" s="4" customFormat="1" ht="19" customHeight="1" spans="1:11">
      <c r="A102" s="23">
        <v>99</v>
      </c>
      <c r="B102" s="24" t="s">
        <v>252</v>
      </c>
      <c r="C102" s="24" t="s">
        <v>253</v>
      </c>
      <c r="D102" s="24" t="s">
        <v>14</v>
      </c>
      <c r="E102" s="25" t="s">
        <v>22</v>
      </c>
      <c r="F102" s="25" t="s">
        <v>66</v>
      </c>
      <c r="G102" s="26" t="s">
        <v>17</v>
      </c>
      <c r="H102" s="27">
        <v>449.2</v>
      </c>
      <c r="I102" s="27">
        <f>449.2*4+955</f>
        <v>2751.8</v>
      </c>
      <c r="J102" s="24">
        <v>2025.12</v>
      </c>
      <c r="K102" s="31" t="s">
        <v>18</v>
      </c>
    </row>
    <row r="103" s="4" customFormat="1" ht="19" customHeight="1" spans="1:11">
      <c r="A103" s="23">
        <v>100</v>
      </c>
      <c r="B103" s="24">
        <v>8517</v>
      </c>
      <c r="C103" s="24" t="s">
        <v>254</v>
      </c>
      <c r="D103" s="24" t="s">
        <v>21</v>
      </c>
      <c r="E103" s="25" t="s">
        <v>30</v>
      </c>
      <c r="F103" s="25" t="s">
        <v>61</v>
      </c>
      <c r="G103" s="26" t="s">
        <v>62</v>
      </c>
      <c r="H103" s="27">
        <v>477.5</v>
      </c>
      <c r="I103" s="27">
        <f t="shared" si="15"/>
        <v>1910</v>
      </c>
      <c r="J103" s="24">
        <v>2025.1</v>
      </c>
      <c r="K103" s="31" t="s">
        <v>42</v>
      </c>
    </row>
    <row r="104" s="4" customFormat="1" ht="19" customHeight="1" spans="1:11">
      <c r="A104" s="23">
        <v>101</v>
      </c>
      <c r="B104" s="24" t="s">
        <v>255</v>
      </c>
      <c r="C104" s="24" t="s">
        <v>256</v>
      </c>
      <c r="D104" s="24" t="s">
        <v>14</v>
      </c>
      <c r="E104" s="25" t="s">
        <v>22</v>
      </c>
      <c r="F104" s="25" t="s">
        <v>66</v>
      </c>
      <c r="G104" s="26" t="s">
        <v>17</v>
      </c>
      <c r="H104" s="27">
        <v>477.5</v>
      </c>
      <c r="I104" s="27">
        <v>2751.8</v>
      </c>
      <c r="J104" s="24">
        <v>2026.1</v>
      </c>
      <c r="K104" s="31" t="s">
        <v>18</v>
      </c>
    </row>
    <row r="105" s="4" customFormat="1" ht="19" customHeight="1" spans="1:11">
      <c r="A105" s="23">
        <v>102</v>
      </c>
      <c r="B105" s="24" t="s">
        <v>257</v>
      </c>
      <c r="C105" s="24" t="s">
        <v>258</v>
      </c>
      <c r="D105" s="24" t="s">
        <v>21</v>
      </c>
      <c r="E105" s="25" t="s">
        <v>35</v>
      </c>
      <c r="F105" s="25" t="s">
        <v>75</v>
      </c>
      <c r="G105" s="26" t="s">
        <v>76</v>
      </c>
      <c r="H105" s="27">
        <v>477.5</v>
      </c>
      <c r="I105" s="27">
        <f t="shared" si="15"/>
        <v>955</v>
      </c>
      <c r="J105" s="24">
        <v>2025.08</v>
      </c>
      <c r="K105" s="31" t="s">
        <v>127</v>
      </c>
    </row>
    <row r="106" s="4" customFormat="1" ht="19" customHeight="1" spans="1:11">
      <c r="A106" s="23">
        <v>103</v>
      </c>
      <c r="B106" s="24" t="s">
        <v>259</v>
      </c>
      <c r="C106" s="24" t="s">
        <v>260</v>
      </c>
      <c r="D106" s="24" t="s">
        <v>21</v>
      </c>
      <c r="E106" s="25" t="s">
        <v>22</v>
      </c>
      <c r="F106" s="25" t="s">
        <v>54</v>
      </c>
      <c r="G106" s="26" t="s">
        <v>24</v>
      </c>
      <c r="H106" s="27">
        <v>449.2</v>
      </c>
      <c r="I106" s="27">
        <f t="shared" si="15"/>
        <v>449.2</v>
      </c>
      <c r="J106" s="24">
        <v>2025.07</v>
      </c>
      <c r="K106" s="31" t="s">
        <v>127</v>
      </c>
    </row>
    <row r="107" s="4" customFormat="1" ht="19" customHeight="1" spans="1:11">
      <c r="A107" s="23">
        <v>104</v>
      </c>
      <c r="B107" s="24" t="s">
        <v>261</v>
      </c>
      <c r="C107" s="24" t="s">
        <v>262</v>
      </c>
      <c r="D107" s="24" t="s">
        <v>21</v>
      </c>
      <c r="E107" s="25" t="s">
        <v>35</v>
      </c>
      <c r="F107" s="25" t="s">
        <v>66</v>
      </c>
      <c r="G107" s="26" t="s">
        <v>17</v>
      </c>
      <c r="H107" s="27">
        <v>477.5</v>
      </c>
      <c r="I107" s="27">
        <f t="shared" si="15"/>
        <v>2865</v>
      </c>
      <c r="J107" s="24">
        <v>2026.08</v>
      </c>
      <c r="K107" s="31" t="s">
        <v>18</v>
      </c>
    </row>
    <row r="108" s="4" customFormat="1" ht="19" customHeight="1" spans="1:11">
      <c r="A108" s="23">
        <v>105</v>
      </c>
      <c r="B108" s="24" t="s">
        <v>263</v>
      </c>
      <c r="C108" s="24" t="s">
        <v>264</v>
      </c>
      <c r="D108" s="24" t="s">
        <v>14</v>
      </c>
      <c r="E108" s="25" t="s">
        <v>22</v>
      </c>
      <c r="F108" s="25" t="s">
        <v>66</v>
      </c>
      <c r="G108" s="26" t="s">
        <v>17</v>
      </c>
      <c r="H108" s="27">
        <v>477.5</v>
      </c>
      <c r="I108" s="27">
        <f t="shared" si="15"/>
        <v>2865</v>
      </c>
      <c r="J108" s="24">
        <v>2026.09</v>
      </c>
      <c r="K108" s="31" t="s">
        <v>251</v>
      </c>
    </row>
    <row r="109" s="4" customFormat="1" ht="19" customHeight="1" spans="1:11">
      <c r="A109" s="23">
        <v>106</v>
      </c>
      <c r="B109" s="24" t="s">
        <v>265</v>
      </c>
      <c r="C109" s="24" t="s">
        <v>266</v>
      </c>
      <c r="D109" s="24" t="s">
        <v>14</v>
      </c>
      <c r="E109" s="25" t="s">
        <v>30</v>
      </c>
      <c r="F109" s="25" t="s">
        <v>66</v>
      </c>
      <c r="G109" s="26" t="s">
        <v>17</v>
      </c>
      <c r="H109" s="27">
        <v>449.2</v>
      </c>
      <c r="I109" s="27">
        <f>449.2*4+955</f>
        <v>2751.8</v>
      </c>
      <c r="J109" s="24">
        <v>2026.04</v>
      </c>
      <c r="K109" s="31" t="s">
        <v>18</v>
      </c>
    </row>
    <row r="110" s="4" customFormat="1" ht="19" customHeight="1" spans="1:11">
      <c r="A110" s="23">
        <v>107</v>
      </c>
      <c r="B110" s="24" t="s">
        <v>267</v>
      </c>
      <c r="C110" s="24" t="s">
        <v>268</v>
      </c>
      <c r="D110" s="24" t="s">
        <v>21</v>
      </c>
      <c r="E110" s="25" t="s">
        <v>22</v>
      </c>
      <c r="F110" s="25" t="s">
        <v>66</v>
      </c>
      <c r="G110" s="26" t="s">
        <v>17</v>
      </c>
      <c r="H110" s="27">
        <v>477.5</v>
      </c>
      <c r="I110" s="27">
        <f>G110*H110</f>
        <v>2865</v>
      </c>
      <c r="J110" s="24">
        <v>2026.08</v>
      </c>
      <c r="K110" s="31" t="s">
        <v>25</v>
      </c>
    </row>
    <row r="111" s="4" customFormat="1" ht="19" customHeight="1" spans="1:11">
      <c r="A111" s="23">
        <v>108</v>
      </c>
      <c r="B111" s="24" t="s">
        <v>269</v>
      </c>
      <c r="C111" s="24" t="s">
        <v>270</v>
      </c>
      <c r="D111" s="24" t="s">
        <v>21</v>
      </c>
      <c r="E111" s="25" t="s">
        <v>271</v>
      </c>
      <c r="F111" s="25" t="s">
        <v>95</v>
      </c>
      <c r="G111" s="26" t="s">
        <v>32</v>
      </c>
      <c r="H111" s="27">
        <v>449.2</v>
      </c>
      <c r="I111" s="27">
        <f>449.2*4+477.5</f>
        <v>2274.3</v>
      </c>
      <c r="J111" s="24">
        <v>2025.11</v>
      </c>
      <c r="K111" s="31" t="s">
        <v>272</v>
      </c>
    </row>
    <row r="112" s="4" customFormat="1" ht="19" customHeight="1" spans="1:11">
      <c r="A112" s="23">
        <v>109</v>
      </c>
      <c r="B112" s="24" t="s">
        <v>273</v>
      </c>
      <c r="C112" s="24" t="s">
        <v>274</v>
      </c>
      <c r="D112" s="24" t="s">
        <v>21</v>
      </c>
      <c r="E112" s="25" t="s">
        <v>22</v>
      </c>
      <c r="F112" s="25" t="s">
        <v>66</v>
      </c>
      <c r="G112" s="26" t="s">
        <v>17</v>
      </c>
      <c r="H112" s="27">
        <v>449.2</v>
      </c>
      <c r="I112" s="27">
        <f>449.2*4+955</f>
        <v>2751.8</v>
      </c>
      <c r="J112" s="24">
        <v>2026.11</v>
      </c>
      <c r="K112" s="31" t="s">
        <v>25</v>
      </c>
    </row>
    <row r="113" s="4" customFormat="1" ht="19" customHeight="1" spans="1:11">
      <c r="A113" s="23">
        <v>110</v>
      </c>
      <c r="B113" s="24" t="s">
        <v>275</v>
      </c>
      <c r="C113" s="24" t="s">
        <v>276</v>
      </c>
      <c r="D113" s="24" t="s">
        <v>21</v>
      </c>
      <c r="E113" s="25" t="s">
        <v>22</v>
      </c>
      <c r="F113" s="25" t="s">
        <v>66</v>
      </c>
      <c r="G113" s="26" t="s">
        <v>17</v>
      </c>
      <c r="H113" s="27">
        <v>449.2</v>
      </c>
      <c r="I113" s="27">
        <f>449.2*4+477.5*2</f>
        <v>2751.8</v>
      </c>
      <c r="J113" s="24">
        <v>2026.11</v>
      </c>
      <c r="K113" s="31" t="s">
        <v>251</v>
      </c>
    </row>
    <row r="114" s="4" customFormat="1" ht="19" customHeight="1" spans="1:11">
      <c r="A114" s="23">
        <v>111</v>
      </c>
      <c r="B114" s="24" t="s">
        <v>277</v>
      </c>
      <c r="C114" s="24" t="s">
        <v>278</v>
      </c>
      <c r="D114" s="24" t="s">
        <v>21</v>
      </c>
      <c r="E114" s="25" t="s">
        <v>22</v>
      </c>
      <c r="F114" s="25" t="s">
        <v>66</v>
      </c>
      <c r="G114" s="26" t="s">
        <v>17</v>
      </c>
      <c r="H114" s="27">
        <v>449.2</v>
      </c>
      <c r="I114" s="27">
        <f>449.2*4+477.5*2</f>
        <v>2751.8</v>
      </c>
      <c r="J114" s="24">
        <v>2026.01</v>
      </c>
      <c r="K114" s="31" t="s">
        <v>25</v>
      </c>
    </row>
    <row r="115" s="4" customFormat="1" ht="19" customHeight="1" spans="1:11">
      <c r="A115" s="23">
        <v>112</v>
      </c>
      <c r="B115" s="24" t="s">
        <v>279</v>
      </c>
      <c r="C115" s="24" t="s">
        <v>280</v>
      </c>
      <c r="D115" s="24" t="s">
        <v>21</v>
      </c>
      <c r="E115" s="25" t="s">
        <v>22</v>
      </c>
      <c r="F115" s="25" t="s">
        <v>95</v>
      </c>
      <c r="G115" s="26" t="s">
        <v>32</v>
      </c>
      <c r="H115" s="27">
        <v>449.2</v>
      </c>
      <c r="I115" s="27">
        <f>449.2*4+477.5</f>
        <v>2274.3</v>
      </c>
      <c r="J115" s="24">
        <v>2025.11</v>
      </c>
      <c r="K115" s="31" t="s">
        <v>18</v>
      </c>
    </row>
    <row r="116" s="4" customFormat="1" ht="19" customHeight="1" spans="1:11">
      <c r="A116" s="23">
        <v>113</v>
      </c>
      <c r="B116" s="24" t="s">
        <v>281</v>
      </c>
      <c r="C116" s="24" t="s">
        <v>282</v>
      </c>
      <c r="D116" s="24" t="s">
        <v>21</v>
      </c>
      <c r="E116" s="25" t="s">
        <v>22</v>
      </c>
      <c r="F116" s="25" t="s">
        <v>66</v>
      </c>
      <c r="G116" s="26" t="s">
        <v>17</v>
      </c>
      <c r="H116" s="27">
        <v>449.2</v>
      </c>
      <c r="I116" s="27">
        <v>2751.8</v>
      </c>
      <c r="J116" s="24">
        <v>2026.09</v>
      </c>
      <c r="K116" s="31" t="s">
        <v>18</v>
      </c>
    </row>
    <row r="117" s="4" customFormat="1" ht="19" customHeight="1" spans="1:11">
      <c r="A117" s="23">
        <v>114</v>
      </c>
      <c r="B117" s="24" t="s">
        <v>283</v>
      </c>
      <c r="C117" s="24" t="s">
        <v>284</v>
      </c>
      <c r="D117" s="24" t="s">
        <v>21</v>
      </c>
      <c r="E117" s="25" t="s">
        <v>35</v>
      </c>
      <c r="F117" s="25" t="s">
        <v>95</v>
      </c>
      <c r="G117" s="26" t="s">
        <v>32</v>
      </c>
      <c r="H117" s="27">
        <v>477.5</v>
      </c>
      <c r="I117" s="27">
        <f t="shared" ref="I117:I121" si="16">G117*H117</f>
        <v>2387.5</v>
      </c>
      <c r="J117" s="24">
        <v>2025.11</v>
      </c>
      <c r="K117" s="31" t="s">
        <v>25</v>
      </c>
    </row>
    <row r="118" s="4" customFormat="1" ht="19" customHeight="1" spans="1:11">
      <c r="A118" s="23">
        <v>115</v>
      </c>
      <c r="B118" s="24" t="s">
        <v>285</v>
      </c>
      <c r="C118" s="24" t="s">
        <v>286</v>
      </c>
      <c r="D118" s="24" t="s">
        <v>21</v>
      </c>
      <c r="E118" s="25" t="s">
        <v>35</v>
      </c>
      <c r="F118" s="25" t="s">
        <v>66</v>
      </c>
      <c r="G118" s="26" t="s">
        <v>17</v>
      </c>
      <c r="H118" s="27">
        <v>449.2</v>
      </c>
      <c r="I118" s="27">
        <f>449.2*4+955</f>
        <v>2751.8</v>
      </c>
      <c r="J118" s="24">
        <v>2026.06</v>
      </c>
      <c r="K118" s="31" t="s">
        <v>25</v>
      </c>
    </row>
    <row r="119" s="4" customFormat="1" ht="19" customHeight="1" spans="1:11">
      <c r="A119" s="23">
        <v>116</v>
      </c>
      <c r="B119" s="24" t="s">
        <v>287</v>
      </c>
      <c r="C119" s="24" t="s">
        <v>288</v>
      </c>
      <c r="D119" s="24" t="s">
        <v>21</v>
      </c>
      <c r="E119" s="25" t="s">
        <v>22</v>
      </c>
      <c r="F119" s="25" t="s">
        <v>66</v>
      </c>
      <c r="G119" s="26" t="s">
        <v>17</v>
      </c>
      <c r="H119" s="27">
        <v>449.2</v>
      </c>
      <c r="I119" s="27">
        <f>449.2*4+477.5*2</f>
        <v>2751.8</v>
      </c>
      <c r="J119" s="24">
        <v>2025.12</v>
      </c>
      <c r="K119" s="31" t="s">
        <v>25</v>
      </c>
    </row>
    <row r="120" s="4" customFormat="1" ht="19" customHeight="1" spans="1:11">
      <c r="A120" s="23">
        <v>117</v>
      </c>
      <c r="B120" s="24" t="s">
        <v>289</v>
      </c>
      <c r="C120" s="24" t="s">
        <v>290</v>
      </c>
      <c r="D120" s="24" t="s">
        <v>21</v>
      </c>
      <c r="E120" s="25" t="s">
        <v>22</v>
      </c>
      <c r="F120" s="25" t="s">
        <v>61</v>
      </c>
      <c r="G120" s="26" t="s">
        <v>62</v>
      </c>
      <c r="H120" s="27">
        <v>477.5</v>
      </c>
      <c r="I120" s="27">
        <f t="shared" si="16"/>
        <v>1910</v>
      </c>
      <c r="J120" s="24">
        <v>2025.1</v>
      </c>
      <c r="K120" s="31" t="s">
        <v>25</v>
      </c>
    </row>
    <row r="121" s="4" customFormat="1" ht="19" customHeight="1" spans="1:11">
      <c r="A121" s="23">
        <v>118</v>
      </c>
      <c r="B121" s="24" t="s">
        <v>291</v>
      </c>
      <c r="C121" s="24" t="s">
        <v>292</v>
      </c>
      <c r="D121" s="24" t="s">
        <v>21</v>
      </c>
      <c r="E121" s="25" t="s">
        <v>22</v>
      </c>
      <c r="F121" s="25" t="s">
        <v>66</v>
      </c>
      <c r="G121" s="26" t="s">
        <v>17</v>
      </c>
      <c r="H121" s="27">
        <v>477.5</v>
      </c>
      <c r="I121" s="27">
        <f t="shared" si="16"/>
        <v>2865</v>
      </c>
      <c r="J121" s="24">
        <v>2026.01</v>
      </c>
      <c r="K121" s="31" t="s">
        <v>25</v>
      </c>
    </row>
    <row r="122" s="4" customFormat="1" ht="19" customHeight="1" spans="1:11">
      <c r="A122" s="23">
        <v>119</v>
      </c>
      <c r="B122" s="24" t="s">
        <v>293</v>
      </c>
      <c r="C122" s="24" t="s">
        <v>294</v>
      </c>
      <c r="D122" s="24" t="s">
        <v>14</v>
      </c>
      <c r="E122" s="25" t="s">
        <v>22</v>
      </c>
      <c r="F122" s="25" t="s">
        <v>66</v>
      </c>
      <c r="G122" s="26" t="s">
        <v>17</v>
      </c>
      <c r="H122" s="27">
        <v>449.2</v>
      </c>
      <c r="I122" s="27">
        <f>449.2*4+477.5*2</f>
        <v>2751.8</v>
      </c>
      <c r="J122" s="24">
        <v>2026.04</v>
      </c>
      <c r="K122" s="31" t="s">
        <v>251</v>
      </c>
    </row>
    <row r="123" s="4" customFormat="1" ht="19" customHeight="1" spans="1:11">
      <c r="A123" s="23">
        <v>120</v>
      </c>
      <c r="B123" s="24" t="s">
        <v>295</v>
      </c>
      <c r="C123" s="24" t="s">
        <v>296</v>
      </c>
      <c r="D123" s="24" t="s">
        <v>21</v>
      </c>
      <c r="E123" s="25" t="s">
        <v>22</v>
      </c>
      <c r="F123" s="25" t="s">
        <v>80</v>
      </c>
      <c r="G123" s="26" t="s">
        <v>81</v>
      </c>
      <c r="H123" s="27">
        <v>477.5</v>
      </c>
      <c r="I123" s="27">
        <f>477.5*3</f>
        <v>1432.5</v>
      </c>
      <c r="J123" s="24">
        <v>2025.11</v>
      </c>
      <c r="K123" s="31" t="s">
        <v>25</v>
      </c>
    </row>
    <row r="124" s="4" customFormat="1" ht="19" customHeight="1" spans="1:11">
      <c r="A124" s="23">
        <v>121</v>
      </c>
      <c r="B124" s="24" t="s">
        <v>297</v>
      </c>
      <c r="C124" s="24" t="s">
        <v>298</v>
      </c>
      <c r="D124" s="24" t="s">
        <v>21</v>
      </c>
      <c r="E124" s="25" t="s">
        <v>22</v>
      </c>
      <c r="F124" s="25" t="s">
        <v>299</v>
      </c>
      <c r="G124" s="26" t="s">
        <v>32</v>
      </c>
      <c r="H124" s="27">
        <v>449.2</v>
      </c>
      <c r="I124" s="27">
        <f>449.2*3+477.5*2</f>
        <v>2302.6</v>
      </c>
      <c r="J124" s="24">
        <v>2026.08</v>
      </c>
      <c r="K124" s="31" t="s">
        <v>25</v>
      </c>
    </row>
    <row r="125" s="4" customFormat="1" ht="19" customHeight="1" spans="1:11">
      <c r="A125" s="23">
        <v>122</v>
      </c>
      <c r="B125" s="24" t="s">
        <v>300</v>
      </c>
      <c r="C125" s="24" t="s">
        <v>301</v>
      </c>
      <c r="D125" s="24" t="s">
        <v>21</v>
      </c>
      <c r="E125" s="25" t="s">
        <v>22</v>
      </c>
      <c r="F125" s="25" t="s">
        <v>54</v>
      </c>
      <c r="G125" s="26" t="s">
        <v>24</v>
      </c>
      <c r="H125" s="27">
        <v>449.2</v>
      </c>
      <c r="I125" s="27">
        <f t="shared" ref="I125:I127" si="17">G125*H125</f>
        <v>449.2</v>
      </c>
      <c r="J125" s="24">
        <v>2025.07</v>
      </c>
      <c r="K125" s="31" t="s">
        <v>18</v>
      </c>
    </row>
    <row r="126" s="4" customFormat="1" ht="19" customHeight="1" spans="1:11">
      <c r="A126" s="23">
        <v>123</v>
      </c>
      <c r="B126" s="24" t="s">
        <v>302</v>
      </c>
      <c r="C126" s="24" t="s">
        <v>303</v>
      </c>
      <c r="D126" s="24" t="s">
        <v>21</v>
      </c>
      <c r="E126" s="25" t="s">
        <v>35</v>
      </c>
      <c r="F126" s="25" t="s">
        <v>61</v>
      </c>
      <c r="G126" s="26" t="s">
        <v>62</v>
      </c>
      <c r="H126" s="27">
        <v>477.5</v>
      </c>
      <c r="I126" s="27">
        <f t="shared" si="17"/>
        <v>1910</v>
      </c>
      <c r="J126" s="24">
        <v>2025.1</v>
      </c>
      <c r="K126" s="31" t="s">
        <v>251</v>
      </c>
    </row>
    <row r="127" s="4" customFormat="1" ht="19" customHeight="1" spans="1:11">
      <c r="A127" s="23">
        <v>124</v>
      </c>
      <c r="B127" s="24" t="s">
        <v>304</v>
      </c>
      <c r="C127" s="24" t="s">
        <v>305</v>
      </c>
      <c r="D127" s="24" t="s">
        <v>21</v>
      </c>
      <c r="E127" s="25" t="s">
        <v>22</v>
      </c>
      <c r="F127" s="25" t="s">
        <v>95</v>
      </c>
      <c r="G127" s="26" t="s">
        <v>32</v>
      </c>
      <c r="H127" s="27">
        <v>477.5</v>
      </c>
      <c r="I127" s="27">
        <f t="shared" si="17"/>
        <v>2387.5</v>
      </c>
      <c r="J127" s="24">
        <v>2026.07</v>
      </c>
      <c r="K127" s="31" t="s">
        <v>18</v>
      </c>
    </row>
    <row r="128" s="4" customFormat="1" ht="19" customHeight="1" spans="1:11">
      <c r="A128" s="23">
        <v>125</v>
      </c>
      <c r="B128" s="24" t="s">
        <v>306</v>
      </c>
      <c r="C128" s="24" t="s">
        <v>307</v>
      </c>
      <c r="D128" s="24" t="s">
        <v>21</v>
      </c>
      <c r="E128" s="25" t="s">
        <v>30</v>
      </c>
      <c r="F128" s="25" t="s">
        <v>66</v>
      </c>
      <c r="G128" s="26" t="s">
        <v>17</v>
      </c>
      <c r="H128" s="27">
        <v>449.2</v>
      </c>
      <c r="I128" s="27">
        <f t="shared" ref="I128:I130" si="18">449.2*4+477.5*2</f>
        <v>2751.8</v>
      </c>
      <c r="J128" s="24">
        <v>2026.11</v>
      </c>
      <c r="K128" s="31" t="s">
        <v>25</v>
      </c>
    </row>
    <row r="129" s="4" customFormat="1" ht="19" customHeight="1" spans="1:11">
      <c r="A129" s="23">
        <v>126</v>
      </c>
      <c r="B129" s="24" t="s">
        <v>308</v>
      </c>
      <c r="C129" s="24" t="s">
        <v>309</v>
      </c>
      <c r="D129" s="24" t="s">
        <v>21</v>
      </c>
      <c r="E129" s="25" t="s">
        <v>30</v>
      </c>
      <c r="F129" s="25" t="s">
        <v>66</v>
      </c>
      <c r="G129" s="26" t="s">
        <v>17</v>
      </c>
      <c r="H129" s="27">
        <v>449.2</v>
      </c>
      <c r="I129" s="27">
        <f t="shared" si="18"/>
        <v>2751.8</v>
      </c>
      <c r="J129" s="24">
        <v>2026.01</v>
      </c>
      <c r="K129" s="31" t="s">
        <v>25</v>
      </c>
    </row>
    <row r="130" s="4" customFormat="1" ht="19" customHeight="1" spans="1:11">
      <c r="A130" s="23">
        <v>127</v>
      </c>
      <c r="B130" s="24" t="s">
        <v>310</v>
      </c>
      <c r="C130" s="24" t="s">
        <v>311</v>
      </c>
      <c r="D130" s="24" t="s">
        <v>21</v>
      </c>
      <c r="E130" s="25" t="s">
        <v>22</v>
      </c>
      <c r="F130" s="25" t="s">
        <v>66</v>
      </c>
      <c r="G130" s="26" t="s">
        <v>17</v>
      </c>
      <c r="H130" s="27">
        <v>449.2</v>
      </c>
      <c r="I130" s="27">
        <f t="shared" si="18"/>
        <v>2751.8</v>
      </c>
      <c r="J130" s="24">
        <v>2026.12</v>
      </c>
      <c r="K130" s="31" t="s">
        <v>25</v>
      </c>
    </row>
    <row r="131" s="4" customFormat="1" ht="19" customHeight="1" spans="1:11">
      <c r="A131" s="23">
        <v>128</v>
      </c>
      <c r="B131" s="24" t="s">
        <v>312</v>
      </c>
      <c r="C131" s="24" t="s">
        <v>313</v>
      </c>
      <c r="D131" s="24" t="s">
        <v>14</v>
      </c>
      <c r="E131" s="25" t="s">
        <v>35</v>
      </c>
      <c r="F131" s="25" t="s">
        <v>95</v>
      </c>
      <c r="G131" s="26" t="s">
        <v>32</v>
      </c>
      <c r="H131" s="27">
        <v>449.2</v>
      </c>
      <c r="I131" s="27">
        <f>449.2*4+477.5</f>
        <v>2274.3</v>
      </c>
      <c r="J131" s="24">
        <v>2025.11</v>
      </c>
      <c r="K131" s="31" t="s">
        <v>18</v>
      </c>
    </row>
    <row r="132" s="4" customFormat="1" ht="19" customHeight="1" spans="1:11">
      <c r="A132" s="23">
        <v>129</v>
      </c>
      <c r="B132" s="24" t="s">
        <v>314</v>
      </c>
      <c r="C132" s="24" t="s">
        <v>315</v>
      </c>
      <c r="D132" s="24" t="s">
        <v>21</v>
      </c>
      <c r="E132" s="25" t="s">
        <v>22</v>
      </c>
      <c r="F132" s="25" t="s">
        <v>66</v>
      </c>
      <c r="G132" s="26" t="s">
        <v>17</v>
      </c>
      <c r="H132" s="27">
        <v>449.2</v>
      </c>
      <c r="I132" s="27">
        <f>449.2*4+477.5*2</f>
        <v>2751.8</v>
      </c>
      <c r="J132" s="24">
        <v>2026.06</v>
      </c>
      <c r="K132" s="31" t="s">
        <v>18</v>
      </c>
    </row>
    <row r="133" s="4" customFormat="1" ht="19" customHeight="1" spans="1:11">
      <c r="A133" s="23">
        <v>130</v>
      </c>
      <c r="B133" s="24" t="s">
        <v>316</v>
      </c>
      <c r="C133" s="24" t="s">
        <v>317</v>
      </c>
      <c r="D133" s="24" t="s">
        <v>21</v>
      </c>
      <c r="E133" s="25" t="s">
        <v>22</v>
      </c>
      <c r="F133" s="25" t="s">
        <v>80</v>
      </c>
      <c r="G133" s="26" t="s">
        <v>81</v>
      </c>
      <c r="H133" s="27">
        <v>449.2</v>
      </c>
      <c r="I133" s="27">
        <f t="shared" ref="I133:I137" si="19">G133*H133</f>
        <v>1347.6</v>
      </c>
      <c r="J133" s="24">
        <v>2025.09</v>
      </c>
      <c r="K133" s="31" t="s">
        <v>42</v>
      </c>
    </row>
    <row r="134" s="4" customFormat="1" ht="19" customHeight="1" spans="1:11">
      <c r="A134" s="23">
        <v>131</v>
      </c>
      <c r="B134" s="24" t="s">
        <v>318</v>
      </c>
      <c r="C134" s="24" t="s">
        <v>319</v>
      </c>
      <c r="D134" s="24" t="s">
        <v>14</v>
      </c>
      <c r="E134" s="25" t="s">
        <v>22</v>
      </c>
      <c r="F134" s="25" t="s">
        <v>75</v>
      </c>
      <c r="G134" s="26" t="s">
        <v>76</v>
      </c>
      <c r="H134" s="27">
        <v>449.2</v>
      </c>
      <c r="I134" s="27">
        <f t="shared" si="19"/>
        <v>898.4</v>
      </c>
      <c r="J134" s="24">
        <v>2025.08</v>
      </c>
      <c r="K134" s="31" t="s">
        <v>42</v>
      </c>
    </row>
    <row r="135" s="4" customFormat="1" ht="19" customHeight="1" spans="1:11">
      <c r="A135" s="23">
        <v>132</v>
      </c>
      <c r="B135" s="24" t="s">
        <v>320</v>
      </c>
      <c r="C135" s="24" t="s">
        <v>321</v>
      </c>
      <c r="D135" s="24" t="s">
        <v>21</v>
      </c>
      <c r="E135" s="25" t="s">
        <v>22</v>
      </c>
      <c r="F135" s="25" t="s">
        <v>66</v>
      </c>
      <c r="G135" s="26" t="s">
        <v>17</v>
      </c>
      <c r="H135" s="27">
        <v>449.2</v>
      </c>
      <c r="I135" s="27">
        <f>449.2*4+477.5*2</f>
        <v>2751.8</v>
      </c>
      <c r="J135" s="24">
        <v>2026.06</v>
      </c>
      <c r="K135" s="31" t="s">
        <v>25</v>
      </c>
    </row>
    <row r="136" s="4" customFormat="1" ht="19" customHeight="1" spans="1:11">
      <c r="A136" s="23">
        <v>133</v>
      </c>
      <c r="B136" s="24" t="s">
        <v>322</v>
      </c>
      <c r="C136" s="24" t="s">
        <v>323</v>
      </c>
      <c r="D136" s="24" t="s">
        <v>14</v>
      </c>
      <c r="E136" s="25" t="s">
        <v>22</v>
      </c>
      <c r="F136" s="25" t="s">
        <v>66</v>
      </c>
      <c r="G136" s="26" t="s">
        <v>17</v>
      </c>
      <c r="H136" s="27">
        <v>449.2</v>
      </c>
      <c r="I136" s="27">
        <v>2751.8</v>
      </c>
      <c r="J136" s="24">
        <v>2026.06</v>
      </c>
      <c r="K136" s="31" t="s">
        <v>25</v>
      </c>
    </row>
    <row r="137" s="4" customFormat="1" ht="19" customHeight="1" spans="1:11">
      <c r="A137" s="23">
        <v>134</v>
      </c>
      <c r="B137" s="24" t="s">
        <v>324</v>
      </c>
      <c r="C137" s="24" t="s">
        <v>325</v>
      </c>
      <c r="D137" s="24" t="s">
        <v>21</v>
      </c>
      <c r="E137" s="25" t="s">
        <v>22</v>
      </c>
      <c r="F137" s="25" t="s">
        <v>80</v>
      </c>
      <c r="G137" s="26" t="s">
        <v>81</v>
      </c>
      <c r="H137" s="27">
        <v>477.5</v>
      </c>
      <c r="I137" s="27">
        <f t="shared" si="19"/>
        <v>1432.5</v>
      </c>
      <c r="J137" s="24">
        <v>2025.09</v>
      </c>
      <c r="K137" s="31" t="s">
        <v>25</v>
      </c>
    </row>
    <row r="138" s="4" customFormat="1" ht="19" customHeight="1" spans="1:11">
      <c r="A138" s="23">
        <v>135</v>
      </c>
      <c r="B138" s="24" t="s">
        <v>326</v>
      </c>
      <c r="C138" s="24" t="s">
        <v>327</v>
      </c>
      <c r="D138" s="24" t="s">
        <v>21</v>
      </c>
      <c r="E138" s="25" t="s">
        <v>22</v>
      </c>
      <c r="F138" s="25" t="s">
        <v>328</v>
      </c>
      <c r="G138" s="26" t="s">
        <v>32</v>
      </c>
      <c r="H138" s="27">
        <v>449.2</v>
      </c>
      <c r="I138" s="27">
        <f>449.2*3+477.5*2</f>
        <v>2302.6</v>
      </c>
      <c r="J138" s="24">
        <v>2026.01</v>
      </c>
      <c r="K138" s="31" t="s">
        <v>18</v>
      </c>
    </row>
    <row r="139" s="4" customFormat="1" ht="19" customHeight="1" spans="1:11">
      <c r="A139" s="23">
        <v>136</v>
      </c>
      <c r="B139" s="24" t="s">
        <v>329</v>
      </c>
      <c r="C139" s="24" t="s">
        <v>330</v>
      </c>
      <c r="D139" s="24" t="s">
        <v>21</v>
      </c>
      <c r="E139" s="25" t="s">
        <v>22</v>
      </c>
      <c r="F139" s="25" t="s">
        <v>66</v>
      </c>
      <c r="G139" s="26" t="s">
        <v>17</v>
      </c>
      <c r="H139" s="27">
        <v>449.2</v>
      </c>
      <c r="I139" s="27">
        <f>449.2*4+477.5*2</f>
        <v>2751.8</v>
      </c>
      <c r="J139" s="24">
        <v>2026.08</v>
      </c>
      <c r="K139" s="31" t="s">
        <v>127</v>
      </c>
    </row>
    <row r="140" s="4" customFormat="1" ht="19" customHeight="1" spans="1:11">
      <c r="A140" s="23">
        <v>137</v>
      </c>
      <c r="B140" s="24" t="s">
        <v>331</v>
      </c>
      <c r="C140" s="24" t="s">
        <v>332</v>
      </c>
      <c r="D140" s="24" t="s">
        <v>21</v>
      </c>
      <c r="E140" s="25" t="s">
        <v>22</v>
      </c>
      <c r="F140" s="25" t="s">
        <v>66</v>
      </c>
      <c r="G140" s="26" t="s">
        <v>17</v>
      </c>
      <c r="H140" s="27">
        <v>477.5</v>
      </c>
      <c r="I140" s="27">
        <f t="shared" ref="I140:I143" si="20">G140*H140</f>
        <v>2865</v>
      </c>
      <c r="J140" s="24">
        <v>2026.1</v>
      </c>
      <c r="K140" s="31" t="s">
        <v>25</v>
      </c>
    </row>
    <row r="141" s="4" customFormat="1" ht="19" customHeight="1" spans="1:11">
      <c r="A141" s="23">
        <v>138</v>
      </c>
      <c r="B141" s="24" t="s">
        <v>333</v>
      </c>
      <c r="C141" s="24" t="s">
        <v>334</v>
      </c>
      <c r="D141" s="24" t="s">
        <v>14</v>
      </c>
      <c r="E141" s="25" t="s">
        <v>22</v>
      </c>
      <c r="F141" s="25" t="s">
        <v>66</v>
      </c>
      <c r="G141" s="26" t="s">
        <v>17</v>
      </c>
      <c r="H141" s="27">
        <v>449.2</v>
      </c>
      <c r="I141" s="27">
        <f>449.2*4+477.5*2</f>
        <v>2751.8</v>
      </c>
      <c r="J141" s="24">
        <v>2026.08</v>
      </c>
      <c r="K141" s="31" t="s">
        <v>25</v>
      </c>
    </row>
    <row r="142" s="4" customFormat="1" ht="19" customHeight="1" spans="1:11">
      <c r="A142" s="23">
        <v>139</v>
      </c>
      <c r="B142" s="24" t="s">
        <v>335</v>
      </c>
      <c r="C142" s="24" t="s">
        <v>336</v>
      </c>
      <c r="D142" s="24" t="s">
        <v>14</v>
      </c>
      <c r="E142" s="25" t="s">
        <v>22</v>
      </c>
      <c r="F142" s="25" t="s">
        <v>66</v>
      </c>
      <c r="G142" s="26" t="s">
        <v>17</v>
      </c>
      <c r="H142" s="27">
        <v>477.5</v>
      </c>
      <c r="I142" s="27">
        <f t="shared" si="20"/>
        <v>2865</v>
      </c>
      <c r="J142" s="24">
        <v>2026.03</v>
      </c>
      <c r="K142" s="31" t="s">
        <v>42</v>
      </c>
    </row>
    <row r="143" s="4" customFormat="1" ht="19" customHeight="1" spans="1:11">
      <c r="A143" s="23">
        <v>140</v>
      </c>
      <c r="B143" s="24" t="s">
        <v>337</v>
      </c>
      <c r="C143" s="24" t="s">
        <v>338</v>
      </c>
      <c r="D143" s="24" t="s">
        <v>21</v>
      </c>
      <c r="E143" s="25" t="s">
        <v>22</v>
      </c>
      <c r="F143" s="25" t="s">
        <v>66</v>
      </c>
      <c r="G143" s="26" t="s">
        <v>17</v>
      </c>
      <c r="H143" s="27">
        <v>477.5</v>
      </c>
      <c r="I143" s="27">
        <f t="shared" si="20"/>
        <v>2865</v>
      </c>
      <c r="J143" s="24">
        <v>2026.09</v>
      </c>
      <c r="K143" s="31" t="s">
        <v>251</v>
      </c>
    </row>
    <row r="144" s="4" customFormat="1" ht="19" customHeight="1" spans="1:11">
      <c r="A144" s="23">
        <v>141</v>
      </c>
      <c r="B144" s="24" t="s">
        <v>339</v>
      </c>
      <c r="C144" s="24" t="s">
        <v>340</v>
      </c>
      <c r="D144" s="24" t="s">
        <v>14</v>
      </c>
      <c r="E144" s="25" t="s">
        <v>22</v>
      </c>
      <c r="F144" s="25" t="s">
        <v>66</v>
      </c>
      <c r="G144" s="26" t="s">
        <v>17</v>
      </c>
      <c r="H144" s="27">
        <v>449.2</v>
      </c>
      <c r="I144" s="27">
        <f>449.2*4+955</f>
        <v>2751.8</v>
      </c>
      <c r="J144" s="24">
        <v>2026.09</v>
      </c>
      <c r="K144" s="31" t="s">
        <v>251</v>
      </c>
    </row>
    <row r="145" s="4" customFormat="1" ht="19" customHeight="1" spans="1:11">
      <c r="A145" s="23">
        <v>142</v>
      </c>
      <c r="B145" s="24" t="s">
        <v>341</v>
      </c>
      <c r="C145" s="24" t="s">
        <v>342</v>
      </c>
      <c r="D145" s="24" t="s">
        <v>21</v>
      </c>
      <c r="E145" s="25" t="s">
        <v>22</v>
      </c>
      <c r="F145" s="25" t="s">
        <v>343</v>
      </c>
      <c r="G145" s="26" t="s">
        <v>81</v>
      </c>
      <c r="H145" s="27">
        <v>449.2</v>
      </c>
      <c r="I145" s="27">
        <f t="shared" ref="I145:I150" si="21">G145*H145</f>
        <v>1347.6</v>
      </c>
      <c r="J145" s="24">
        <v>2025.1</v>
      </c>
      <c r="K145" s="31" t="s">
        <v>25</v>
      </c>
    </row>
    <row r="146" s="4" customFormat="1" ht="19" customHeight="1" spans="1:11">
      <c r="A146" s="23">
        <v>143</v>
      </c>
      <c r="B146" s="24" t="s">
        <v>344</v>
      </c>
      <c r="C146" s="24" t="s">
        <v>345</v>
      </c>
      <c r="D146" s="24" t="s">
        <v>21</v>
      </c>
      <c r="E146" s="25" t="s">
        <v>22</v>
      </c>
      <c r="F146" s="25" t="s">
        <v>61</v>
      </c>
      <c r="G146" s="26" t="s">
        <v>62</v>
      </c>
      <c r="H146" s="27">
        <v>449.2</v>
      </c>
      <c r="I146" s="27">
        <f t="shared" si="21"/>
        <v>1796.8</v>
      </c>
      <c r="J146" s="24">
        <v>2025.1</v>
      </c>
      <c r="K146" s="31" t="s">
        <v>25</v>
      </c>
    </row>
    <row r="147" s="4" customFormat="1" ht="19" customHeight="1" spans="1:11">
      <c r="A147" s="23">
        <v>144</v>
      </c>
      <c r="B147" s="24" t="s">
        <v>346</v>
      </c>
      <c r="C147" s="24" t="s">
        <v>347</v>
      </c>
      <c r="D147" s="24" t="s">
        <v>21</v>
      </c>
      <c r="E147" s="25" t="s">
        <v>22</v>
      </c>
      <c r="F147" s="25" t="s">
        <v>66</v>
      </c>
      <c r="G147" s="26" t="s">
        <v>17</v>
      </c>
      <c r="H147" s="27">
        <v>449.2</v>
      </c>
      <c r="I147" s="27">
        <f>449.2*4+477.5*2</f>
        <v>2751.8</v>
      </c>
      <c r="J147" s="24">
        <v>2026.09</v>
      </c>
      <c r="K147" s="31" t="s">
        <v>18</v>
      </c>
    </row>
    <row r="148" s="4" customFormat="1" ht="19" customHeight="1" spans="1:11">
      <c r="A148" s="23">
        <v>145</v>
      </c>
      <c r="B148" s="24" t="s">
        <v>348</v>
      </c>
      <c r="C148" s="24" t="s">
        <v>349</v>
      </c>
      <c r="D148" s="24" t="s">
        <v>14</v>
      </c>
      <c r="E148" s="25" t="s">
        <v>22</v>
      </c>
      <c r="F148" s="25" t="s">
        <v>66</v>
      </c>
      <c r="G148" s="26" t="s">
        <v>17</v>
      </c>
      <c r="H148" s="27">
        <v>449.2</v>
      </c>
      <c r="I148" s="27">
        <f>449.2*4+955</f>
        <v>2751.8</v>
      </c>
      <c r="J148" s="24">
        <v>2025.12</v>
      </c>
      <c r="K148" s="31" t="s">
        <v>42</v>
      </c>
    </row>
    <row r="149" s="4" customFormat="1" ht="19" customHeight="1" spans="1:11">
      <c r="A149" s="23">
        <v>146</v>
      </c>
      <c r="B149" s="24" t="s">
        <v>350</v>
      </c>
      <c r="C149" s="24" t="s">
        <v>351</v>
      </c>
      <c r="D149" s="24" t="s">
        <v>21</v>
      </c>
      <c r="E149" s="25" t="s">
        <v>22</v>
      </c>
      <c r="F149" s="25" t="s">
        <v>66</v>
      </c>
      <c r="G149" s="26" t="s">
        <v>17</v>
      </c>
      <c r="H149" s="27">
        <v>477.5</v>
      </c>
      <c r="I149" s="27">
        <f t="shared" si="21"/>
        <v>2865</v>
      </c>
      <c r="J149" s="24">
        <v>2026.1</v>
      </c>
      <c r="K149" s="31" t="s">
        <v>127</v>
      </c>
    </row>
    <row r="150" s="4" customFormat="1" ht="19" customHeight="1" spans="1:11">
      <c r="A150" s="23">
        <v>147</v>
      </c>
      <c r="B150" s="24" t="s">
        <v>352</v>
      </c>
      <c r="C150" s="24" t="s">
        <v>353</v>
      </c>
      <c r="D150" s="24" t="s">
        <v>21</v>
      </c>
      <c r="E150" s="25" t="s">
        <v>22</v>
      </c>
      <c r="F150" s="25" t="s">
        <v>66</v>
      </c>
      <c r="G150" s="26" t="s">
        <v>17</v>
      </c>
      <c r="H150" s="27">
        <v>477.5</v>
      </c>
      <c r="I150" s="27">
        <f t="shared" si="21"/>
        <v>2865</v>
      </c>
      <c r="J150" s="24">
        <v>2026.08</v>
      </c>
      <c r="K150" s="31" t="s">
        <v>127</v>
      </c>
    </row>
    <row r="151" s="4" customFormat="1" ht="19" customHeight="1" spans="1:11">
      <c r="A151" s="23">
        <v>148</v>
      </c>
      <c r="B151" s="24" t="s">
        <v>354</v>
      </c>
      <c r="C151" s="24" t="s">
        <v>355</v>
      </c>
      <c r="D151" s="24" t="s">
        <v>14</v>
      </c>
      <c r="E151" s="25" t="s">
        <v>271</v>
      </c>
      <c r="F151" s="25" t="s">
        <v>66</v>
      </c>
      <c r="G151" s="26" t="s">
        <v>17</v>
      </c>
      <c r="H151" s="27">
        <v>449.2</v>
      </c>
      <c r="I151" s="27">
        <v>2751.8</v>
      </c>
      <c r="J151" s="24">
        <v>2027.02</v>
      </c>
      <c r="K151" s="31" t="s">
        <v>18</v>
      </c>
    </row>
    <row r="152" s="4" customFormat="1" ht="19" customHeight="1" spans="1:11">
      <c r="A152" s="23">
        <v>149</v>
      </c>
      <c r="B152" s="24" t="s">
        <v>356</v>
      </c>
      <c r="C152" s="24" t="s">
        <v>357</v>
      </c>
      <c r="D152" s="24" t="s">
        <v>21</v>
      </c>
      <c r="E152" s="25" t="s">
        <v>22</v>
      </c>
      <c r="F152" s="25" t="s">
        <v>66</v>
      </c>
      <c r="G152" s="26" t="s">
        <v>17</v>
      </c>
      <c r="H152" s="27">
        <v>477.5</v>
      </c>
      <c r="I152" s="27">
        <f t="shared" ref="I152:I156" si="22">G152*H152</f>
        <v>2865</v>
      </c>
      <c r="J152" s="24">
        <v>2026.05</v>
      </c>
      <c r="K152" s="31" t="s">
        <v>18</v>
      </c>
    </row>
    <row r="153" s="4" customFormat="1" ht="19" customHeight="1" spans="1:11">
      <c r="A153" s="23">
        <v>150</v>
      </c>
      <c r="B153" s="24" t="s">
        <v>358</v>
      </c>
      <c r="C153" s="24" t="s">
        <v>359</v>
      </c>
      <c r="D153" s="24" t="s">
        <v>21</v>
      </c>
      <c r="E153" s="25" t="s">
        <v>22</v>
      </c>
      <c r="F153" s="25" t="s">
        <v>66</v>
      </c>
      <c r="G153" s="26" t="s">
        <v>17</v>
      </c>
      <c r="H153" s="27">
        <v>477.5</v>
      </c>
      <c r="I153" s="27">
        <f t="shared" si="22"/>
        <v>2865</v>
      </c>
      <c r="J153" s="24">
        <v>2026.01</v>
      </c>
      <c r="K153" s="31" t="s">
        <v>18</v>
      </c>
    </row>
    <row r="154" s="4" customFormat="1" ht="19" customHeight="1" spans="1:11">
      <c r="A154" s="23">
        <v>151</v>
      </c>
      <c r="B154" s="24" t="s">
        <v>360</v>
      </c>
      <c r="C154" s="24" t="s">
        <v>361</v>
      </c>
      <c r="D154" s="24" t="s">
        <v>14</v>
      </c>
      <c r="E154" s="25" t="s">
        <v>22</v>
      </c>
      <c r="F154" s="25" t="s">
        <v>66</v>
      </c>
      <c r="G154" s="26" t="s">
        <v>17</v>
      </c>
      <c r="H154" s="27">
        <v>477.5</v>
      </c>
      <c r="I154" s="27">
        <f t="shared" si="22"/>
        <v>2865</v>
      </c>
      <c r="J154" s="24">
        <v>2026.05</v>
      </c>
      <c r="K154" s="31" t="s">
        <v>18</v>
      </c>
    </row>
    <row r="155" s="4" customFormat="1" ht="19" customHeight="1" spans="1:11">
      <c r="A155" s="23">
        <v>152</v>
      </c>
      <c r="B155" s="24" t="s">
        <v>362</v>
      </c>
      <c r="C155" s="24" t="s">
        <v>363</v>
      </c>
      <c r="D155" s="24" t="s">
        <v>21</v>
      </c>
      <c r="E155" s="25" t="s">
        <v>22</v>
      </c>
      <c r="F155" s="25" t="s">
        <v>66</v>
      </c>
      <c r="G155" s="26" t="s">
        <v>17</v>
      </c>
      <c r="H155" s="27">
        <v>477.5</v>
      </c>
      <c r="I155" s="27">
        <f t="shared" si="22"/>
        <v>2865</v>
      </c>
      <c r="J155" s="24">
        <v>2026.03</v>
      </c>
      <c r="K155" s="31" t="s">
        <v>18</v>
      </c>
    </row>
    <row r="156" s="4" customFormat="1" ht="19" customHeight="1" spans="1:11">
      <c r="A156" s="23">
        <v>153</v>
      </c>
      <c r="B156" s="24" t="s">
        <v>364</v>
      </c>
      <c r="C156" s="24" t="s">
        <v>365</v>
      </c>
      <c r="D156" s="24" t="s">
        <v>21</v>
      </c>
      <c r="E156" s="25" t="s">
        <v>22</v>
      </c>
      <c r="F156" s="25" t="s">
        <v>80</v>
      </c>
      <c r="G156" s="26" t="s">
        <v>81</v>
      </c>
      <c r="H156" s="27">
        <v>449.2</v>
      </c>
      <c r="I156" s="27">
        <f t="shared" si="22"/>
        <v>1347.6</v>
      </c>
      <c r="J156" s="24">
        <v>2025.09</v>
      </c>
      <c r="K156" s="31" t="s">
        <v>18</v>
      </c>
    </row>
    <row r="157" s="4" customFormat="1" ht="19" customHeight="1" spans="1:11">
      <c r="A157" s="23">
        <v>154</v>
      </c>
      <c r="B157" s="24" t="s">
        <v>366</v>
      </c>
      <c r="C157" s="24" t="s">
        <v>367</v>
      </c>
      <c r="D157" s="24" t="s">
        <v>21</v>
      </c>
      <c r="E157" s="25" t="s">
        <v>22</v>
      </c>
      <c r="F157" s="25" t="s">
        <v>368</v>
      </c>
      <c r="G157" s="26" t="s">
        <v>32</v>
      </c>
      <c r="H157" s="27">
        <v>477.5</v>
      </c>
      <c r="I157" s="27">
        <f>477.5*5</f>
        <v>2387.5</v>
      </c>
      <c r="J157" s="24">
        <v>2026.01</v>
      </c>
      <c r="K157" s="31" t="s">
        <v>18</v>
      </c>
    </row>
    <row r="158" s="4" customFormat="1" ht="19" customHeight="1" spans="1:11">
      <c r="A158" s="23">
        <v>155</v>
      </c>
      <c r="B158" s="24" t="s">
        <v>369</v>
      </c>
      <c r="C158" s="24" t="s">
        <v>370</v>
      </c>
      <c r="D158" s="24" t="s">
        <v>21</v>
      </c>
      <c r="E158" s="25" t="s">
        <v>22</v>
      </c>
      <c r="F158" s="25" t="s">
        <v>66</v>
      </c>
      <c r="G158" s="26" t="s">
        <v>17</v>
      </c>
      <c r="H158" s="27">
        <v>477.5</v>
      </c>
      <c r="I158" s="27">
        <f t="shared" ref="I158:I163" si="23">G158*H158</f>
        <v>2865</v>
      </c>
      <c r="J158" s="24">
        <v>2025.12</v>
      </c>
      <c r="K158" s="31" t="s">
        <v>18</v>
      </c>
    </row>
    <row r="159" s="4" customFormat="1" ht="19" customHeight="1" spans="1:11">
      <c r="A159" s="23">
        <v>156</v>
      </c>
      <c r="B159" s="24" t="s">
        <v>371</v>
      </c>
      <c r="C159" s="24" t="s">
        <v>372</v>
      </c>
      <c r="D159" s="24" t="s">
        <v>21</v>
      </c>
      <c r="E159" s="25" t="s">
        <v>22</v>
      </c>
      <c r="F159" s="25" t="s">
        <v>54</v>
      </c>
      <c r="G159" s="26" t="s">
        <v>24</v>
      </c>
      <c r="H159" s="27">
        <v>477.5</v>
      </c>
      <c r="I159" s="27">
        <f t="shared" si="23"/>
        <v>477.5</v>
      </c>
      <c r="J159" s="24">
        <v>2025.07</v>
      </c>
      <c r="K159" s="31" t="s">
        <v>25</v>
      </c>
    </row>
    <row r="160" s="4" customFormat="1" ht="19" customHeight="1" spans="1:11">
      <c r="A160" s="23">
        <v>157</v>
      </c>
      <c r="B160" s="24" t="s">
        <v>373</v>
      </c>
      <c r="C160" s="24" t="s">
        <v>374</v>
      </c>
      <c r="D160" s="24" t="s">
        <v>14</v>
      </c>
      <c r="E160" s="25" t="s">
        <v>22</v>
      </c>
      <c r="F160" s="25" t="s">
        <v>54</v>
      </c>
      <c r="G160" s="26" t="s">
        <v>24</v>
      </c>
      <c r="H160" s="27">
        <v>449.2</v>
      </c>
      <c r="I160" s="27">
        <f t="shared" si="23"/>
        <v>449.2</v>
      </c>
      <c r="J160" s="24">
        <v>2025.07</v>
      </c>
      <c r="K160" s="31" t="s">
        <v>127</v>
      </c>
    </row>
    <row r="161" s="4" customFormat="1" ht="19" customHeight="1" spans="1:11">
      <c r="A161" s="23">
        <v>158</v>
      </c>
      <c r="B161" s="24" t="s">
        <v>375</v>
      </c>
      <c r="C161" s="24" t="s">
        <v>376</v>
      </c>
      <c r="D161" s="24" t="s">
        <v>21</v>
      </c>
      <c r="E161" s="25" t="s">
        <v>30</v>
      </c>
      <c r="F161" s="25" t="s">
        <v>61</v>
      </c>
      <c r="G161" s="26" t="s">
        <v>62</v>
      </c>
      <c r="H161" s="27">
        <v>449.2</v>
      </c>
      <c r="I161" s="27">
        <f t="shared" si="23"/>
        <v>1796.8</v>
      </c>
      <c r="J161" s="24">
        <v>2025.1</v>
      </c>
      <c r="K161" s="31" t="s">
        <v>18</v>
      </c>
    </row>
    <row r="162" s="4" customFormat="1" ht="19" customHeight="1" spans="1:11">
      <c r="A162" s="23">
        <v>159</v>
      </c>
      <c r="B162" s="24" t="s">
        <v>377</v>
      </c>
      <c r="C162" s="24" t="s">
        <v>378</v>
      </c>
      <c r="D162" s="24" t="s">
        <v>21</v>
      </c>
      <c r="E162" s="25" t="s">
        <v>22</v>
      </c>
      <c r="F162" s="25" t="s">
        <v>54</v>
      </c>
      <c r="G162" s="26" t="s">
        <v>24</v>
      </c>
      <c r="H162" s="27">
        <v>449.2</v>
      </c>
      <c r="I162" s="27">
        <f t="shared" si="23"/>
        <v>449.2</v>
      </c>
      <c r="J162" s="24">
        <v>2025.07</v>
      </c>
      <c r="K162" s="31" t="s">
        <v>18</v>
      </c>
    </row>
    <row r="163" s="4" customFormat="1" ht="19" customHeight="1" spans="1:11">
      <c r="A163" s="23">
        <v>160</v>
      </c>
      <c r="B163" s="24" t="s">
        <v>379</v>
      </c>
      <c r="C163" s="24" t="s">
        <v>380</v>
      </c>
      <c r="D163" s="24" t="s">
        <v>21</v>
      </c>
      <c r="E163" s="25" t="s">
        <v>30</v>
      </c>
      <c r="F163" s="25" t="s">
        <v>66</v>
      </c>
      <c r="G163" s="26" t="s">
        <v>17</v>
      </c>
      <c r="H163" s="27">
        <v>477.5</v>
      </c>
      <c r="I163" s="27">
        <f t="shared" si="23"/>
        <v>2865</v>
      </c>
      <c r="J163" s="24">
        <v>2026.02</v>
      </c>
      <c r="K163" s="31" t="s">
        <v>42</v>
      </c>
    </row>
    <row r="164" s="4" customFormat="1" ht="19" customHeight="1" spans="1:11">
      <c r="A164" s="23">
        <v>161</v>
      </c>
      <c r="B164" s="24" t="s">
        <v>381</v>
      </c>
      <c r="C164" s="24" t="s">
        <v>382</v>
      </c>
      <c r="D164" s="24" t="s">
        <v>21</v>
      </c>
      <c r="E164" s="25" t="s">
        <v>22</v>
      </c>
      <c r="F164" s="25" t="s">
        <v>95</v>
      </c>
      <c r="G164" s="26" t="s">
        <v>32</v>
      </c>
      <c r="H164" s="27">
        <v>449.2</v>
      </c>
      <c r="I164" s="27">
        <v>2274.3</v>
      </c>
      <c r="J164" s="24">
        <v>2025.11</v>
      </c>
      <c r="K164" s="31" t="s">
        <v>42</v>
      </c>
    </row>
    <row r="165" s="4" customFormat="1" ht="19" customHeight="1" spans="1:11">
      <c r="A165" s="23">
        <v>162</v>
      </c>
      <c r="B165" s="24" t="s">
        <v>383</v>
      </c>
      <c r="C165" s="24" t="s">
        <v>384</v>
      </c>
      <c r="D165" s="24" t="s">
        <v>21</v>
      </c>
      <c r="E165" s="25" t="s">
        <v>22</v>
      </c>
      <c r="F165" s="25" t="s">
        <v>80</v>
      </c>
      <c r="G165" s="26" t="s">
        <v>81</v>
      </c>
      <c r="H165" s="27">
        <v>477.5</v>
      </c>
      <c r="I165" s="27">
        <f t="shared" ref="I165:I170" si="24">G165*H165</f>
        <v>1432.5</v>
      </c>
      <c r="J165" s="24">
        <v>2025.09</v>
      </c>
      <c r="K165" s="31" t="s">
        <v>42</v>
      </c>
    </row>
    <row r="166" s="4" customFormat="1" ht="19" customHeight="1" spans="1:11">
      <c r="A166" s="23">
        <v>163</v>
      </c>
      <c r="B166" s="24" t="s">
        <v>385</v>
      </c>
      <c r="C166" s="24" t="s">
        <v>386</v>
      </c>
      <c r="D166" s="24" t="s">
        <v>21</v>
      </c>
      <c r="E166" s="25" t="s">
        <v>22</v>
      </c>
      <c r="F166" s="25" t="s">
        <v>66</v>
      </c>
      <c r="G166" s="26" t="s">
        <v>17</v>
      </c>
      <c r="H166" s="27">
        <v>449.2</v>
      </c>
      <c r="I166" s="27">
        <f>449.2*4+955</f>
        <v>2751.8</v>
      </c>
      <c r="J166" s="24">
        <v>2026.01</v>
      </c>
      <c r="K166" s="31" t="s">
        <v>127</v>
      </c>
    </row>
    <row r="167" s="4" customFormat="1" ht="19" customHeight="1" spans="1:11">
      <c r="A167" s="23">
        <v>164</v>
      </c>
      <c r="B167" s="24" t="s">
        <v>387</v>
      </c>
      <c r="C167" s="24" t="s">
        <v>388</v>
      </c>
      <c r="D167" s="24" t="s">
        <v>21</v>
      </c>
      <c r="E167" s="25" t="s">
        <v>389</v>
      </c>
      <c r="F167" s="25" t="s">
        <v>80</v>
      </c>
      <c r="G167" s="26" t="s">
        <v>81</v>
      </c>
      <c r="H167" s="27">
        <v>477.5</v>
      </c>
      <c r="I167" s="27">
        <f>H167*G167</f>
        <v>1432.5</v>
      </c>
      <c r="J167" s="24">
        <v>2025.09</v>
      </c>
      <c r="K167" s="31" t="s">
        <v>25</v>
      </c>
    </row>
    <row r="168" s="4" customFormat="1" ht="19" customHeight="1" spans="1:11">
      <c r="A168" s="23">
        <v>165</v>
      </c>
      <c r="B168" s="24" t="s">
        <v>390</v>
      </c>
      <c r="C168" s="24" t="s">
        <v>391</v>
      </c>
      <c r="D168" s="24" t="s">
        <v>21</v>
      </c>
      <c r="E168" s="25" t="s">
        <v>389</v>
      </c>
      <c r="F168" s="25" t="s">
        <v>95</v>
      </c>
      <c r="G168" s="26" t="s">
        <v>32</v>
      </c>
      <c r="H168" s="27">
        <v>477.5</v>
      </c>
      <c r="I168" s="27">
        <f t="shared" si="24"/>
        <v>2387.5</v>
      </c>
      <c r="J168" s="24">
        <v>2025.11</v>
      </c>
      <c r="K168" s="31" t="s">
        <v>25</v>
      </c>
    </row>
    <row r="169" s="4" customFormat="1" ht="19" customHeight="1" spans="1:11">
      <c r="A169" s="23">
        <v>166</v>
      </c>
      <c r="B169" s="24" t="s">
        <v>392</v>
      </c>
      <c r="C169" s="24" t="s">
        <v>393</v>
      </c>
      <c r="D169" s="24" t="s">
        <v>21</v>
      </c>
      <c r="E169" s="25" t="s">
        <v>389</v>
      </c>
      <c r="F169" s="25" t="s">
        <v>80</v>
      </c>
      <c r="G169" s="26" t="s">
        <v>81</v>
      </c>
      <c r="H169" s="27">
        <v>477.5</v>
      </c>
      <c r="I169" s="27">
        <f t="shared" si="24"/>
        <v>1432.5</v>
      </c>
      <c r="J169" s="24">
        <v>2025.09</v>
      </c>
      <c r="K169" s="31" t="s">
        <v>25</v>
      </c>
    </row>
    <row r="170" s="4" customFormat="1" ht="19" customHeight="1" spans="1:11">
      <c r="A170" s="23">
        <v>167</v>
      </c>
      <c r="B170" s="24" t="s">
        <v>394</v>
      </c>
      <c r="C170" s="24" t="s">
        <v>395</v>
      </c>
      <c r="D170" s="24" t="s">
        <v>21</v>
      </c>
      <c r="E170" s="25" t="s">
        <v>389</v>
      </c>
      <c r="F170" s="25" t="s">
        <v>95</v>
      </c>
      <c r="G170" s="26" t="s">
        <v>32</v>
      </c>
      <c r="H170" s="27">
        <v>477.5</v>
      </c>
      <c r="I170" s="27">
        <f t="shared" si="24"/>
        <v>2387.5</v>
      </c>
      <c r="J170" s="24">
        <v>2025.11</v>
      </c>
      <c r="K170" s="31" t="s">
        <v>25</v>
      </c>
    </row>
    <row r="171" s="4" customFormat="1" ht="19" customHeight="1" spans="1:11">
      <c r="A171" s="23">
        <v>168</v>
      </c>
      <c r="B171" s="24" t="s">
        <v>396</v>
      </c>
      <c r="C171" s="24" t="s">
        <v>397</v>
      </c>
      <c r="D171" s="24" t="s">
        <v>21</v>
      </c>
      <c r="E171" s="25" t="s">
        <v>389</v>
      </c>
      <c r="F171" s="25" t="s">
        <v>66</v>
      </c>
      <c r="G171" s="26" t="s">
        <v>17</v>
      </c>
      <c r="H171" s="27">
        <v>449.2</v>
      </c>
      <c r="I171" s="27">
        <f>449.2*4+477.5*2</f>
        <v>2751.8</v>
      </c>
      <c r="J171" s="24">
        <v>2026.1</v>
      </c>
      <c r="K171" s="31" t="s">
        <v>25</v>
      </c>
    </row>
    <row r="172" s="4" customFormat="1" ht="19" customHeight="1" spans="1:11">
      <c r="A172" s="23">
        <v>169</v>
      </c>
      <c r="B172" s="24" t="s">
        <v>398</v>
      </c>
      <c r="C172" s="24" t="s">
        <v>399</v>
      </c>
      <c r="D172" s="24" t="s">
        <v>21</v>
      </c>
      <c r="E172" s="25" t="s">
        <v>389</v>
      </c>
      <c r="F172" s="25" t="s">
        <v>80</v>
      </c>
      <c r="G172" s="26" t="s">
        <v>81</v>
      </c>
      <c r="H172" s="27">
        <v>477.5</v>
      </c>
      <c r="I172" s="27">
        <f t="shared" ref="I172:I175" si="25">G172*H172</f>
        <v>1432.5</v>
      </c>
      <c r="J172" s="24">
        <v>2025.09</v>
      </c>
      <c r="K172" s="31" t="s">
        <v>25</v>
      </c>
    </row>
    <row r="173" s="4" customFormat="1" ht="19" customHeight="1" spans="1:11">
      <c r="A173" s="23">
        <v>170</v>
      </c>
      <c r="B173" s="24" t="s">
        <v>400</v>
      </c>
      <c r="C173" s="24" t="s">
        <v>401</v>
      </c>
      <c r="D173" s="24" t="s">
        <v>14</v>
      </c>
      <c r="E173" s="25" t="s">
        <v>389</v>
      </c>
      <c r="F173" s="25" t="s">
        <v>66</v>
      </c>
      <c r="G173" s="26" t="s">
        <v>17</v>
      </c>
      <c r="H173" s="27">
        <v>477.5</v>
      </c>
      <c r="I173" s="27">
        <f t="shared" si="25"/>
        <v>2865</v>
      </c>
      <c r="J173" s="24">
        <v>2025.12</v>
      </c>
      <c r="K173" s="31" t="s">
        <v>25</v>
      </c>
    </row>
    <row r="174" s="4" customFormat="1" ht="19" customHeight="1" spans="1:11">
      <c r="A174" s="23">
        <v>171</v>
      </c>
      <c r="B174" s="24" t="s">
        <v>402</v>
      </c>
      <c r="C174" s="24" t="s">
        <v>403</v>
      </c>
      <c r="D174" s="24" t="s">
        <v>21</v>
      </c>
      <c r="E174" s="25" t="s">
        <v>389</v>
      </c>
      <c r="F174" s="25" t="s">
        <v>66</v>
      </c>
      <c r="G174" s="26" t="s">
        <v>17</v>
      </c>
      <c r="H174" s="27">
        <v>477.5</v>
      </c>
      <c r="I174" s="27">
        <f t="shared" si="25"/>
        <v>2865</v>
      </c>
      <c r="J174" s="24">
        <v>2026.08</v>
      </c>
      <c r="K174" s="31" t="s">
        <v>25</v>
      </c>
    </row>
    <row r="175" s="4" customFormat="1" ht="19" customHeight="1" spans="1:11">
      <c r="A175" s="23">
        <v>172</v>
      </c>
      <c r="B175" s="24" t="s">
        <v>404</v>
      </c>
      <c r="C175" s="24" t="s">
        <v>405</v>
      </c>
      <c r="D175" s="24" t="s">
        <v>21</v>
      </c>
      <c r="E175" s="25" t="s">
        <v>406</v>
      </c>
      <c r="F175" s="25" t="s">
        <v>66</v>
      </c>
      <c r="G175" s="26" t="s">
        <v>17</v>
      </c>
      <c r="H175" s="27">
        <v>477.5</v>
      </c>
      <c r="I175" s="27">
        <f t="shared" si="25"/>
        <v>2865</v>
      </c>
      <c r="J175" s="24">
        <v>2025.12</v>
      </c>
      <c r="K175" s="31" t="s">
        <v>25</v>
      </c>
    </row>
    <row r="176" s="4" customFormat="1" ht="19" customHeight="1" spans="1:11">
      <c r="A176" s="23">
        <v>173</v>
      </c>
      <c r="B176" s="24">
        <v>9390</v>
      </c>
      <c r="C176" s="24" t="s">
        <v>407</v>
      </c>
      <c r="D176" s="24" t="s">
        <v>21</v>
      </c>
      <c r="E176" s="25">
        <v>44562</v>
      </c>
      <c r="F176" s="25" t="s">
        <v>66</v>
      </c>
      <c r="G176" s="26" t="s">
        <v>17</v>
      </c>
      <c r="H176" s="27">
        <v>449.2</v>
      </c>
      <c r="I176" s="27">
        <f>449.2*4+955</f>
        <v>2751.8</v>
      </c>
      <c r="J176" s="24">
        <v>2026.01</v>
      </c>
      <c r="K176" s="31" t="s">
        <v>408</v>
      </c>
    </row>
  </sheetData>
  <autoFilter ref="A3:K176">
    <sortState ref="A3:K176">
      <sortCondition ref="A3:A820"/>
    </sortState>
    <extLst/>
  </autoFilter>
  <mergeCells count="2">
    <mergeCell ref="B1:K1"/>
    <mergeCell ref="B2:J2"/>
  </mergeCells>
  <pageMargins left="0.751388888888889" right="0.751388888888889" top="0.865972222222222" bottom="0.590277777777778" header="0.66875" footer="0.393055555555556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揭阳市榕城区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榕城区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2024-08-22T03:07:00Z</dcterms:created>
  <dcterms:modified xsi:type="dcterms:W3CDTF">2026-03-23T03:56:46Z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