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附表1" sheetId="3" r:id="rId1"/>
  </sheets>
  <definedNames>
    <definedName name="_xlnm.Print_Titles" localSheetId="0">附表1!$1:$3</definedName>
  </definedNames>
  <calcPr calcId="144525"/>
</workbook>
</file>

<file path=xl/sharedStrings.xml><?xml version="1.0" encoding="utf-8"?>
<sst xmlns="http://schemas.openxmlformats.org/spreadsheetml/2006/main" count="317" uniqueCount="157">
  <si>
    <t>榕城区卫生事业单位2021年赴外地院校招聘专业人员应聘考生面试成绩公示</t>
  </si>
  <si>
    <t>单位</t>
  </si>
  <si>
    <t>需求
人数
小计</t>
  </si>
  <si>
    <t>岗位名称</t>
  </si>
  <si>
    <t>所需专业</t>
  </si>
  <si>
    <t>学历要求</t>
  </si>
  <si>
    <t>专业代码</t>
  </si>
  <si>
    <t>需求人数</t>
  </si>
  <si>
    <t>姓名</t>
  </si>
  <si>
    <t>性
别</t>
  </si>
  <si>
    <t>出生
年月</t>
  </si>
  <si>
    <t>毕业院校及时间</t>
  </si>
  <si>
    <t>学历</t>
  </si>
  <si>
    <t>专业</t>
  </si>
  <si>
    <t>面试序号抽签</t>
  </si>
  <si>
    <t>签名</t>
  </si>
  <si>
    <t>评 委 评 分</t>
  </si>
  <si>
    <t>面试得分</t>
  </si>
  <si>
    <t>得分名次</t>
  </si>
  <si>
    <t>揭阳市榕城区中心医院</t>
  </si>
  <si>
    <t>临床医生</t>
  </si>
  <si>
    <t>临床医学</t>
  </si>
  <si>
    <t>本科及以上</t>
  </si>
  <si>
    <t xml:space="preserve"> A1002
B100301</t>
  </si>
  <si>
    <t>谢树培</t>
  </si>
  <si>
    <t>男</t>
  </si>
  <si>
    <t>嘉应学院
2021.06</t>
  </si>
  <si>
    <t>本科</t>
  </si>
  <si>
    <t>郭泽祥</t>
  </si>
  <si>
    <t>郑程珠</t>
  </si>
  <si>
    <t>女</t>
  </si>
  <si>
    <t>湖北科技学院
2021.06</t>
  </si>
  <si>
    <t>曾凤珠</t>
  </si>
  <si>
    <t>公卫医生</t>
  </si>
  <si>
    <t>公共卫生与预防医学
预防医学</t>
  </si>
  <si>
    <t>A1004
B100701</t>
  </si>
  <si>
    <t>蔡铱绵</t>
  </si>
  <si>
    <t>广东药科大学
2021.06</t>
  </si>
  <si>
    <t>预防医学</t>
  </si>
  <si>
    <t>林鹏程</t>
  </si>
  <si>
    <t>广东医科大学
2019.06</t>
  </si>
  <si>
    <t>榕城区妇幼保健计划生育服务中心</t>
  </si>
  <si>
    <t>康复治疗师</t>
  </si>
  <si>
    <t>康复医学与理疗学硕士（专业硕士）
康复治疗学</t>
  </si>
  <si>
    <t>A100233
B100405</t>
  </si>
  <si>
    <t>吴璇</t>
  </si>
  <si>
    <t>广东药科大学
2020.06</t>
  </si>
  <si>
    <t>康复治疗学</t>
  </si>
  <si>
    <t>仙桥社区卫生服务中心</t>
  </si>
  <si>
    <t xml:space="preserve">临床医学 </t>
  </si>
  <si>
    <t>大专及以上</t>
  </si>
  <si>
    <t>A1002
B100301
C100101</t>
  </si>
  <si>
    <t>刘铭</t>
  </si>
  <si>
    <t>嘉应学院
2021年6月</t>
  </si>
  <si>
    <t>大专</t>
  </si>
  <si>
    <t>李丹娜</t>
  </si>
  <si>
    <t>1997.10</t>
  </si>
  <si>
    <t>肇庆医学高等专科学校
2021年6月</t>
  </si>
  <si>
    <t xml:space="preserve">临床医学
</t>
  </si>
  <si>
    <t>放射医生</t>
  </si>
  <si>
    <t xml:space="preserve">影像医学与核医学硕士（专业硕士）
医学影像学
医学影像技术
</t>
  </si>
  <si>
    <t>A100225
B100303
C100203</t>
  </si>
  <si>
    <t>林宇挺</t>
  </si>
  <si>
    <t>1999.08</t>
  </si>
  <si>
    <t>广州卫生职业技术学院
2021年6月</t>
  </si>
  <si>
    <t>医学影像技术</t>
  </si>
  <si>
    <t>庄秋彦</t>
  </si>
  <si>
    <t>1999.10</t>
  </si>
  <si>
    <t>梅云社区卫生服务中心</t>
  </si>
  <si>
    <t>陈银虹</t>
  </si>
  <si>
    <t>1999.06</t>
  </si>
  <si>
    <t>常德职业技术学院
2021年6月</t>
  </si>
  <si>
    <t xml:space="preserve"> 榕东社区卫生服务中心</t>
  </si>
  <si>
    <t>门诊医生</t>
  </si>
  <si>
    <t>蔡万立</t>
  </si>
  <si>
    <t>1998.11</t>
  </si>
  <si>
    <t>岳阳职业技术学院
2021年6月</t>
  </si>
  <si>
    <t>A1004
B100701
C100501</t>
  </si>
  <si>
    <t>杨熔熔</t>
  </si>
  <si>
    <t>1996.12</t>
  </si>
  <si>
    <t>广东药科大学
2021年7月</t>
  </si>
  <si>
    <t>榕华社区卫生服务中心</t>
  </si>
  <si>
    <t>黄浩</t>
  </si>
  <si>
    <t>1998.07</t>
  </si>
  <si>
    <t>中医生</t>
  </si>
  <si>
    <t>中医内科学硕士（专业硕士）
中医学</t>
  </si>
  <si>
    <t>A100514
B100801</t>
  </si>
  <si>
    <t>彭杨敏</t>
  </si>
  <si>
    <t>1997.02</t>
  </si>
  <si>
    <t>广州中医药大学
2021年7月</t>
  </si>
  <si>
    <t>中医学</t>
  </si>
  <si>
    <t>卫生监督
协管员</t>
  </si>
  <si>
    <t>食品科学
食品质量与安全</t>
  </si>
  <si>
    <t>A083201
B082802
C084803</t>
  </si>
  <si>
    <t>孙妍</t>
  </si>
  <si>
    <t>1994.11</t>
  </si>
  <si>
    <t>广东食品药品职业学院
2016年6月</t>
  </si>
  <si>
    <t>食品药品监督管理</t>
  </si>
  <si>
    <t>林明标</t>
  </si>
  <si>
    <t>1998.09</t>
  </si>
  <si>
    <t>广东医科大学
2021年6月</t>
  </si>
  <si>
    <t>食品质量与安全</t>
  </si>
  <si>
    <t>黄晓玲</t>
  </si>
  <si>
    <t>1988.01</t>
  </si>
  <si>
    <t>广东科贸职业学院
2010年6月</t>
  </si>
  <si>
    <t>商检技术</t>
  </si>
  <si>
    <t>陈润桐</t>
  </si>
  <si>
    <t>1998.01</t>
  </si>
  <si>
    <t>华南农业大学
2021年6月</t>
  </si>
  <si>
    <t>会计</t>
  </si>
  <si>
    <t>会计硕士（专业硕士）
会计学</t>
  </si>
  <si>
    <t>A120206
B120203</t>
  </si>
  <si>
    <t>郑弘冰</t>
  </si>
  <si>
    <t>1993.11</t>
  </si>
  <si>
    <t>广东海洋大学寸金学院
2016年6月</t>
  </si>
  <si>
    <t>会计学</t>
  </si>
  <si>
    <t>邢妍</t>
  </si>
  <si>
    <t>2000.09</t>
  </si>
  <si>
    <t>广东财经大学
2020年6月</t>
  </si>
  <si>
    <t>新兴社区卫生服务中心</t>
  </si>
  <si>
    <t>许梓铭</t>
  </si>
  <si>
    <t>1999.01</t>
  </si>
  <si>
    <t>中山社区卫生服务中心</t>
  </si>
  <si>
    <t>柯亚萍</t>
  </si>
  <si>
    <t>1990.11</t>
  </si>
  <si>
    <t>南昌大学抚州医学分院
2011年6月</t>
  </si>
  <si>
    <t>揭阳市榕城区东阳社区卫生服务中心</t>
  </si>
  <si>
    <t>蔡晓纯</t>
  </si>
  <si>
    <t>韶关学院医学院
2019.06</t>
  </si>
  <si>
    <t>陈琳蔓</t>
  </si>
  <si>
    <t>1993.05</t>
  </si>
  <si>
    <t>广东药科大学
2017.07</t>
  </si>
  <si>
    <t>吴佳伟</t>
  </si>
  <si>
    <t>南方医科大学
2008.06</t>
  </si>
  <si>
    <t>李旬华</t>
  </si>
  <si>
    <t>揭阳市榕城区东升社区卫生服务中心</t>
  </si>
  <si>
    <t>陈奋</t>
  </si>
  <si>
    <t>广东财经大学华商学院
2019.06</t>
  </si>
  <si>
    <t>温本本</t>
  </si>
  <si>
    <t>广州商学院
2021.06</t>
  </si>
  <si>
    <t>林鑫</t>
  </si>
  <si>
    <t>广东海洋大学寸金学院
2007.06</t>
  </si>
  <si>
    <t>吴思悦</t>
  </si>
  <si>
    <t>中山大学新华学院
2021.06</t>
  </si>
  <si>
    <t>钟育欣</t>
  </si>
  <si>
    <t>广东理工学院
2021.6</t>
  </si>
  <si>
    <t>郑思颖</t>
  </si>
  <si>
    <t>广东财经大学华商学院
2021.06</t>
  </si>
  <si>
    <t>陈思仪</t>
  </si>
  <si>
    <t>张明</t>
  </si>
  <si>
    <t>揭阳市榕城区东兴社区卫生服务中心</t>
  </si>
  <si>
    <t>蔡泽桐</t>
  </si>
  <si>
    <t>山东协和学院
2017.06</t>
  </si>
  <si>
    <t>陈冰琼</t>
  </si>
  <si>
    <t>肇庆医学高等专科学校
2021.06</t>
  </si>
  <si>
    <t>合计</t>
  </si>
  <si>
    <t>注：以上是应聘考生面试成绩结果，现公示7天，若有异议，可向揭阳市榕城区人力资源和社会保障局、揭阳市榕城区卫生健康局反映。
联系电话：0663—8652491、0663-8662609
                                                                            揭阳市榕城区卫生健康局
                                                                               2021年3月22日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</si>
</sst>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5" fillId="30" borderId="10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tabSelected="1" topLeftCell="A25" workbookViewId="0">
      <selection activeCell="K31" sqref="K31"/>
    </sheetView>
  </sheetViews>
  <sheetFormatPr defaultColWidth="8.89166666666667" defaultRowHeight="13.5"/>
  <cols>
    <col min="1" max="1" width="13.5" style="1" customWidth="1"/>
    <col min="2" max="2" width="6.38333333333333" style="1" hidden="1" customWidth="1"/>
    <col min="3" max="3" width="6.625" style="1" customWidth="1"/>
    <col min="4" max="4" width="15.25" style="1" customWidth="1"/>
    <col min="5" max="5" width="9" style="1" customWidth="1"/>
    <col min="6" max="6" width="9.5" style="1" customWidth="1"/>
    <col min="7" max="7" width="5" style="2" customWidth="1"/>
    <col min="8" max="8" width="7.625" style="2" customWidth="1"/>
    <col min="9" max="9" width="4.125" style="1" customWidth="1"/>
    <col min="10" max="10" width="7.5" style="3" customWidth="1"/>
    <col min="11" max="11" width="14.375" style="4" customWidth="1"/>
    <col min="12" max="12" width="6.375" style="1" customWidth="1"/>
    <col min="13" max="13" width="8.89166666666667" style="4"/>
    <col min="14" max="14" width="6.625" style="1" customWidth="1"/>
    <col min="15" max="15" width="8.89166666666667" style="4" hidden="1" customWidth="1"/>
    <col min="16" max="22" width="8.89166666666667" style="1" hidden="1" customWidth="1"/>
    <col min="23" max="23" width="8.125" style="4" customWidth="1"/>
    <col min="24" max="24" width="8.89166666666667" style="4" hidden="1" customWidth="1"/>
    <col min="25" max="25" width="8.89166666666667" style="4" customWidth="1"/>
    <col min="26" max="26" width="8.89166666666667" style="5"/>
    <col min="27" max="16384" width="8.89166666666667" style="4"/>
  </cols>
  <sheetData>
    <row r="1" ht="46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28"/>
      <c r="K1" s="6"/>
      <c r="L1" s="6"/>
      <c r="M1" s="29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ht="30" customHeight="1" spans="1:25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30" t="s">
        <v>13</v>
      </c>
      <c r="N2" s="31" t="s">
        <v>14</v>
      </c>
      <c r="O2" s="31" t="s">
        <v>15</v>
      </c>
      <c r="P2" s="32" t="s">
        <v>16</v>
      </c>
      <c r="Q2" s="32"/>
      <c r="R2" s="32"/>
      <c r="S2" s="32"/>
      <c r="T2" s="32"/>
      <c r="U2" s="32"/>
      <c r="V2" s="32"/>
      <c r="W2" s="32" t="s">
        <v>17</v>
      </c>
      <c r="X2" s="32" t="s">
        <v>15</v>
      </c>
      <c r="Y2" s="32" t="s">
        <v>18</v>
      </c>
    </row>
    <row r="3" ht="30" customHeight="1" spans="1:25">
      <c r="A3" s="7"/>
      <c r="B3" s="8"/>
      <c r="C3" s="7"/>
      <c r="D3" s="7"/>
      <c r="E3" s="8"/>
      <c r="F3" s="8"/>
      <c r="G3" s="9"/>
      <c r="H3" s="7"/>
      <c r="I3" s="7"/>
      <c r="J3" s="7"/>
      <c r="K3" s="33"/>
      <c r="L3" s="7"/>
      <c r="M3" s="34"/>
      <c r="N3" s="31"/>
      <c r="O3" s="31"/>
      <c r="P3" s="32">
        <v>1</v>
      </c>
      <c r="Q3" s="32">
        <v>2</v>
      </c>
      <c r="R3" s="32">
        <v>3</v>
      </c>
      <c r="S3" s="32">
        <v>4</v>
      </c>
      <c r="T3" s="32">
        <v>5</v>
      </c>
      <c r="U3" s="32">
        <v>6</v>
      </c>
      <c r="V3" s="32">
        <v>7</v>
      </c>
      <c r="W3" s="32"/>
      <c r="X3" s="32"/>
      <c r="Y3" s="32"/>
    </row>
    <row r="4" ht="38" customHeight="1" spans="1:25">
      <c r="A4" s="10" t="s">
        <v>19</v>
      </c>
      <c r="B4" s="11">
        <f>SUM(G4:G8)</f>
        <v>5</v>
      </c>
      <c r="C4" s="12" t="s">
        <v>20</v>
      </c>
      <c r="D4" s="13" t="s">
        <v>21</v>
      </c>
      <c r="E4" s="11" t="s">
        <v>22</v>
      </c>
      <c r="F4" s="11" t="s">
        <v>23</v>
      </c>
      <c r="G4" s="11">
        <v>4</v>
      </c>
      <c r="H4" s="14" t="s">
        <v>24</v>
      </c>
      <c r="I4" s="35" t="s">
        <v>25</v>
      </c>
      <c r="J4" s="36">
        <v>1996.11</v>
      </c>
      <c r="K4" s="37" t="s">
        <v>26</v>
      </c>
      <c r="L4" s="38" t="s">
        <v>27</v>
      </c>
      <c r="M4" s="39" t="s">
        <v>21</v>
      </c>
      <c r="N4" s="38"/>
      <c r="O4" s="35"/>
      <c r="P4" s="35"/>
      <c r="Q4" s="35"/>
      <c r="R4" s="35"/>
      <c r="S4" s="35"/>
      <c r="T4" s="35"/>
      <c r="U4" s="35"/>
      <c r="V4" s="35"/>
      <c r="W4" s="48"/>
      <c r="X4" s="35"/>
      <c r="Y4" s="35"/>
    </row>
    <row r="5" ht="38" customHeight="1" spans="1:25">
      <c r="A5" s="10"/>
      <c r="B5" s="11"/>
      <c r="C5" s="12"/>
      <c r="D5" s="13"/>
      <c r="E5" s="11"/>
      <c r="F5" s="11"/>
      <c r="G5" s="11"/>
      <c r="H5" s="14" t="s">
        <v>28</v>
      </c>
      <c r="I5" s="35" t="s">
        <v>25</v>
      </c>
      <c r="J5" s="36">
        <v>1998.09</v>
      </c>
      <c r="K5" s="37" t="s">
        <v>26</v>
      </c>
      <c r="L5" s="38" t="s">
        <v>27</v>
      </c>
      <c r="M5" s="39" t="s">
        <v>21</v>
      </c>
      <c r="N5" s="35"/>
      <c r="O5" s="35"/>
      <c r="P5" s="35"/>
      <c r="Q5" s="35"/>
      <c r="R5" s="35"/>
      <c r="S5" s="35"/>
      <c r="T5" s="35"/>
      <c r="U5" s="35"/>
      <c r="V5" s="35"/>
      <c r="W5" s="48"/>
      <c r="X5" s="35"/>
      <c r="Y5" s="35"/>
    </row>
    <row r="6" ht="38" customHeight="1" spans="1:25">
      <c r="A6" s="10"/>
      <c r="B6" s="11"/>
      <c r="C6" s="12"/>
      <c r="D6" s="13"/>
      <c r="E6" s="11"/>
      <c r="F6" s="11"/>
      <c r="G6" s="11"/>
      <c r="H6" s="14" t="s">
        <v>29</v>
      </c>
      <c r="I6" s="35" t="s">
        <v>30</v>
      </c>
      <c r="J6" s="36">
        <v>1997.05</v>
      </c>
      <c r="K6" s="37" t="s">
        <v>31</v>
      </c>
      <c r="L6" s="38" t="s">
        <v>27</v>
      </c>
      <c r="M6" s="39" t="s">
        <v>21</v>
      </c>
      <c r="N6" s="35">
        <v>3</v>
      </c>
      <c r="O6" s="35"/>
      <c r="P6" s="35">
        <v>84</v>
      </c>
      <c r="Q6" s="35">
        <v>85</v>
      </c>
      <c r="R6" s="35">
        <v>85</v>
      </c>
      <c r="S6" s="35">
        <v>86</v>
      </c>
      <c r="T6" s="35">
        <v>86</v>
      </c>
      <c r="U6" s="35">
        <v>88</v>
      </c>
      <c r="V6" s="35">
        <v>88</v>
      </c>
      <c r="W6" s="48">
        <f t="shared" ref="W5:W42" si="0">SUM(Q6:U6)/5</f>
        <v>86</v>
      </c>
      <c r="X6" s="35"/>
      <c r="Y6" s="49">
        <v>1</v>
      </c>
    </row>
    <row r="7" ht="38" customHeight="1" spans="1:25">
      <c r="A7" s="10"/>
      <c r="B7" s="11"/>
      <c r="C7" s="12"/>
      <c r="D7" s="13"/>
      <c r="E7" s="11"/>
      <c r="F7" s="11"/>
      <c r="G7" s="11"/>
      <c r="H7" s="14" t="s">
        <v>32</v>
      </c>
      <c r="I7" s="35" t="s">
        <v>30</v>
      </c>
      <c r="J7" s="36">
        <v>1996.11</v>
      </c>
      <c r="K7" s="37" t="s">
        <v>31</v>
      </c>
      <c r="L7" s="38" t="s">
        <v>27</v>
      </c>
      <c r="M7" s="39" t="s">
        <v>21</v>
      </c>
      <c r="N7" s="35">
        <v>2</v>
      </c>
      <c r="O7" s="35"/>
      <c r="P7" s="35">
        <v>83</v>
      </c>
      <c r="Q7" s="35">
        <v>84</v>
      </c>
      <c r="R7" s="35">
        <v>85</v>
      </c>
      <c r="S7" s="35">
        <v>85</v>
      </c>
      <c r="T7" s="35">
        <v>88</v>
      </c>
      <c r="U7" s="35">
        <v>88</v>
      </c>
      <c r="V7" s="35">
        <v>89</v>
      </c>
      <c r="W7" s="48">
        <f t="shared" si="0"/>
        <v>86</v>
      </c>
      <c r="X7" s="35"/>
      <c r="Y7" s="49">
        <v>1</v>
      </c>
    </row>
    <row r="8" ht="38" customHeight="1" spans="1:25">
      <c r="A8" s="10"/>
      <c r="B8" s="11"/>
      <c r="C8" s="12" t="s">
        <v>33</v>
      </c>
      <c r="D8" s="11" t="s">
        <v>34</v>
      </c>
      <c r="E8" s="11" t="s">
        <v>22</v>
      </c>
      <c r="F8" s="11" t="s">
        <v>35</v>
      </c>
      <c r="G8" s="11">
        <v>1</v>
      </c>
      <c r="H8" s="14" t="s">
        <v>36</v>
      </c>
      <c r="I8" s="35" t="s">
        <v>30</v>
      </c>
      <c r="J8" s="36">
        <v>1997.08</v>
      </c>
      <c r="K8" s="37" t="s">
        <v>37</v>
      </c>
      <c r="L8" s="38" t="s">
        <v>27</v>
      </c>
      <c r="M8" s="39" t="s">
        <v>38</v>
      </c>
      <c r="N8" s="35">
        <v>5</v>
      </c>
      <c r="O8" s="35"/>
      <c r="P8" s="35">
        <v>82</v>
      </c>
      <c r="Q8" s="35">
        <v>82</v>
      </c>
      <c r="R8" s="35">
        <v>85</v>
      </c>
      <c r="S8" s="35">
        <v>85</v>
      </c>
      <c r="T8" s="26">
        <v>85</v>
      </c>
      <c r="U8" s="26">
        <v>86</v>
      </c>
      <c r="V8" s="26">
        <v>88</v>
      </c>
      <c r="W8" s="48">
        <f t="shared" si="0"/>
        <v>84.6</v>
      </c>
      <c r="X8" s="26"/>
      <c r="Y8" s="26">
        <v>2</v>
      </c>
    </row>
    <row r="9" ht="38" customHeight="1" spans="1:25">
      <c r="A9" s="10"/>
      <c r="B9" s="11"/>
      <c r="C9" s="12"/>
      <c r="D9" s="11"/>
      <c r="E9" s="11"/>
      <c r="F9" s="11"/>
      <c r="G9" s="11"/>
      <c r="H9" s="14" t="s">
        <v>39</v>
      </c>
      <c r="I9" s="35" t="s">
        <v>25</v>
      </c>
      <c r="J9" s="36">
        <v>1995.02</v>
      </c>
      <c r="K9" s="37" t="s">
        <v>40</v>
      </c>
      <c r="L9" s="38" t="s">
        <v>27</v>
      </c>
      <c r="M9" s="39" t="s">
        <v>38</v>
      </c>
      <c r="N9" s="35">
        <v>6</v>
      </c>
      <c r="O9" s="35"/>
      <c r="P9" s="35">
        <v>79</v>
      </c>
      <c r="Q9" s="35">
        <v>83</v>
      </c>
      <c r="R9" s="35">
        <v>85</v>
      </c>
      <c r="S9" s="35">
        <v>86</v>
      </c>
      <c r="T9" s="26">
        <v>86</v>
      </c>
      <c r="U9" s="26">
        <v>87</v>
      </c>
      <c r="V9" s="26">
        <v>89</v>
      </c>
      <c r="W9" s="48">
        <f t="shared" si="0"/>
        <v>85.4</v>
      </c>
      <c r="X9" s="26"/>
      <c r="Y9" s="50">
        <v>1</v>
      </c>
    </row>
    <row r="10" ht="57" customHeight="1" spans="1:25">
      <c r="A10" s="10" t="s">
        <v>41</v>
      </c>
      <c r="B10" s="11">
        <f>SUM(G10:G10)</f>
        <v>1</v>
      </c>
      <c r="C10" s="15" t="s">
        <v>42</v>
      </c>
      <c r="D10" s="11" t="s">
        <v>43</v>
      </c>
      <c r="E10" s="11" t="s">
        <v>22</v>
      </c>
      <c r="F10" s="11" t="s">
        <v>44</v>
      </c>
      <c r="G10" s="12">
        <v>1</v>
      </c>
      <c r="H10" s="16" t="s">
        <v>45</v>
      </c>
      <c r="I10" s="26" t="s">
        <v>30</v>
      </c>
      <c r="J10" s="40">
        <v>1997.04</v>
      </c>
      <c r="K10" s="41" t="s">
        <v>46</v>
      </c>
      <c r="L10" s="27" t="s">
        <v>27</v>
      </c>
      <c r="M10" s="41" t="s">
        <v>47</v>
      </c>
      <c r="N10" s="26">
        <v>7</v>
      </c>
      <c r="O10" s="26"/>
      <c r="P10" s="26">
        <v>86</v>
      </c>
      <c r="Q10" s="26">
        <v>87</v>
      </c>
      <c r="R10" s="26">
        <v>87</v>
      </c>
      <c r="S10" s="26">
        <v>89</v>
      </c>
      <c r="T10" s="26">
        <v>90</v>
      </c>
      <c r="U10" s="26">
        <v>90</v>
      </c>
      <c r="V10" s="26">
        <v>91</v>
      </c>
      <c r="W10" s="48">
        <f t="shared" si="0"/>
        <v>88.6</v>
      </c>
      <c r="X10" s="26"/>
      <c r="Y10" s="50">
        <v>1</v>
      </c>
    </row>
    <row r="11" ht="43" customHeight="1" spans="1:25">
      <c r="A11" s="17" t="s">
        <v>48</v>
      </c>
      <c r="B11" s="11"/>
      <c r="C11" s="15" t="s">
        <v>20</v>
      </c>
      <c r="D11" s="11" t="s">
        <v>49</v>
      </c>
      <c r="E11" s="11" t="s">
        <v>50</v>
      </c>
      <c r="F11" s="11" t="s">
        <v>51</v>
      </c>
      <c r="G11" s="12">
        <v>1</v>
      </c>
      <c r="H11" s="16" t="s">
        <v>52</v>
      </c>
      <c r="I11" s="26" t="s">
        <v>25</v>
      </c>
      <c r="J11" s="42">
        <v>2000.06</v>
      </c>
      <c r="K11" s="41" t="s">
        <v>53</v>
      </c>
      <c r="L11" s="27" t="s">
        <v>54</v>
      </c>
      <c r="M11" s="43" t="s">
        <v>21</v>
      </c>
      <c r="N11" s="26">
        <v>8</v>
      </c>
      <c r="O11" s="26"/>
      <c r="P11" s="26">
        <v>87</v>
      </c>
      <c r="Q11" s="26">
        <v>87</v>
      </c>
      <c r="R11" s="26">
        <v>87</v>
      </c>
      <c r="S11" s="26">
        <v>87</v>
      </c>
      <c r="T11" s="26">
        <v>88</v>
      </c>
      <c r="U11" s="26">
        <v>91</v>
      </c>
      <c r="V11" s="26">
        <v>91</v>
      </c>
      <c r="W11" s="48">
        <f t="shared" si="0"/>
        <v>88</v>
      </c>
      <c r="X11" s="26"/>
      <c r="Y11" s="50">
        <v>1</v>
      </c>
    </row>
    <row r="12" ht="43" customHeight="1" spans="1:25">
      <c r="A12" s="18"/>
      <c r="B12" s="11"/>
      <c r="C12" s="15"/>
      <c r="D12" s="11"/>
      <c r="E12" s="11"/>
      <c r="F12" s="11"/>
      <c r="G12" s="12"/>
      <c r="H12" s="19" t="s">
        <v>55</v>
      </c>
      <c r="I12" s="26" t="s">
        <v>30</v>
      </c>
      <c r="J12" s="42" t="s">
        <v>56</v>
      </c>
      <c r="K12" s="44" t="s">
        <v>57</v>
      </c>
      <c r="L12" s="27" t="s">
        <v>54</v>
      </c>
      <c r="M12" s="12" t="s">
        <v>58</v>
      </c>
      <c r="N12" s="26">
        <v>9</v>
      </c>
      <c r="O12" s="26"/>
      <c r="P12" s="26">
        <v>80</v>
      </c>
      <c r="Q12" s="26">
        <v>83</v>
      </c>
      <c r="R12" s="26">
        <v>84</v>
      </c>
      <c r="S12" s="26">
        <v>85</v>
      </c>
      <c r="T12" s="26">
        <v>86</v>
      </c>
      <c r="U12" s="26">
        <v>87</v>
      </c>
      <c r="V12" s="26">
        <v>88</v>
      </c>
      <c r="W12" s="48">
        <f t="shared" si="0"/>
        <v>85</v>
      </c>
      <c r="X12" s="26"/>
      <c r="Y12" s="26">
        <v>2</v>
      </c>
    </row>
    <row r="13" ht="43" customHeight="1" spans="1:25">
      <c r="A13" s="18"/>
      <c r="B13" s="11"/>
      <c r="C13" s="15" t="s">
        <v>59</v>
      </c>
      <c r="D13" s="11" t="s">
        <v>60</v>
      </c>
      <c r="E13" s="11" t="s">
        <v>50</v>
      </c>
      <c r="F13" s="11" t="s">
        <v>61</v>
      </c>
      <c r="G13" s="12">
        <v>1</v>
      </c>
      <c r="H13" s="19" t="s">
        <v>62</v>
      </c>
      <c r="I13" s="26" t="s">
        <v>25</v>
      </c>
      <c r="J13" s="42" t="s">
        <v>63</v>
      </c>
      <c r="K13" s="44" t="s">
        <v>64</v>
      </c>
      <c r="L13" s="27" t="s">
        <v>54</v>
      </c>
      <c r="M13" s="44" t="s">
        <v>65</v>
      </c>
      <c r="N13" s="26">
        <v>10</v>
      </c>
      <c r="O13" s="26"/>
      <c r="P13" s="26">
        <v>87</v>
      </c>
      <c r="Q13" s="26">
        <v>87</v>
      </c>
      <c r="R13" s="26">
        <v>87</v>
      </c>
      <c r="S13" s="26">
        <v>87</v>
      </c>
      <c r="T13" s="26">
        <v>88</v>
      </c>
      <c r="U13" s="26">
        <v>89</v>
      </c>
      <c r="V13" s="26">
        <v>90</v>
      </c>
      <c r="W13" s="48">
        <f t="shared" si="0"/>
        <v>87.6</v>
      </c>
      <c r="X13" s="26"/>
      <c r="Y13" s="50">
        <v>1</v>
      </c>
    </row>
    <row r="14" ht="43" customHeight="1" spans="1:25">
      <c r="A14" s="20"/>
      <c r="B14" s="11"/>
      <c r="C14" s="15"/>
      <c r="D14" s="11"/>
      <c r="E14" s="11"/>
      <c r="F14" s="11"/>
      <c r="G14" s="12"/>
      <c r="H14" s="19" t="s">
        <v>66</v>
      </c>
      <c r="I14" s="26" t="s">
        <v>25</v>
      </c>
      <c r="J14" s="42" t="s">
        <v>67</v>
      </c>
      <c r="K14" s="44" t="s">
        <v>57</v>
      </c>
      <c r="L14" s="27" t="s">
        <v>54</v>
      </c>
      <c r="M14" s="44" t="s">
        <v>65</v>
      </c>
      <c r="N14" s="26">
        <v>11</v>
      </c>
      <c r="O14" s="26"/>
      <c r="P14" s="26"/>
      <c r="Q14" s="26"/>
      <c r="R14" s="26"/>
      <c r="S14" s="26"/>
      <c r="T14" s="26"/>
      <c r="U14" s="26"/>
      <c r="V14" s="26"/>
      <c r="W14" s="48"/>
      <c r="X14" s="26"/>
      <c r="Y14" s="26"/>
    </row>
    <row r="15" ht="43" customHeight="1" spans="1:25">
      <c r="A15" s="21" t="s">
        <v>68</v>
      </c>
      <c r="B15" s="11"/>
      <c r="C15" s="15" t="s">
        <v>20</v>
      </c>
      <c r="D15" s="11" t="s">
        <v>49</v>
      </c>
      <c r="E15" s="11" t="s">
        <v>50</v>
      </c>
      <c r="F15" s="11" t="s">
        <v>51</v>
      </c>
      <c r="G15" s="12">
        <v>1</v>
      </c>
      <c r="H15" s="14" t="s">
        <v>69</v>
      </c>
      <c r="I15" s="26" t="s">
        <v>30</v>
      </c>
      <c r="J15" s="42" t="s">
        <v>70</v>
      </c>
      <c r="K15" s="41" t="s">
        <v>71</v>
      </c>
      <c r="L15" s="27" t="s">
        <v>54</v>
      </c>
      <c r="M15" s="41" t="s">
        <v>21</v>
      </c>
      <c r="N15" s="26">
        <v>12</v>
      </c>
      <c r="O15" s="26"/>
      <c r="P15" s="26">
        <v>82</v>
      </c>
      <c r="Q15" s="26">
        <v>85</v>
      </c>
      <c r="R15" s="26">
        <v>86</v>
      </c>
      <c r="S15" s="26">
        <v>86</v>
      </c>
      <c r="T15" s="26">
        <v>87</v>
      </c>
      <c r="U15" s="26">
        <v>88</v>
      </c>
      <c r="V15" s="26">
        <v>89</v>
      </c>
      <c r="W15" s="48">
        <f t="shared" si="0"/>
        <v>86.4</v>
      </c>
      <c r="X15" s="26"/>
      <c r="Y15" s="50">
        <v>1</v>
      </c>
    </row>
    <row r="16" ht="42" customHeight="1" spans="1:25">
      <c r="A16" s="22" t="s">
        <v>72</v>
      </c>
      <c r="B16" s="11"/>
      <c r="C16" s="15" t="s">
        <v>73</v>
      </c>
      <c r="D16" s="11" t="s">
        <v>21</v>
      </c>
      <c r="E16" s="11" t="s">
        <v>50</v>
      </c>
      <c r="F16" s="11" t="s">
        <v>51</v>
      </c>
      <c r="G16" s="12">
        <v>1</v>
      </c>
      <c r="H16" s="19" t="s">
        <v>74</v>
      </c>
      <c r="I16" s="26" t="s">
        <v>25</v>
      </c>
      <c r="J16" s="42" t="s">
        <v>75</v>
      </c>
      <c r="K16" s="41" t="s">
        <v>76</v>
      </c>
      <c r="L16" s="27" t="s">
        <v>54</v>
      </c>
      <c r="M16" s="43" t="s">
        <v>21</v>
      </c>
      <c r="N16" s="26">
        <v>13</v>
      </c>
      <c r="O16" s="26"/>
      <c r="P16" s="26">
        <v>84</v>
      </c>
      <c r="Q16" s="26">
        <v>86</v>
      </c>
      <c r="R16" s="26">
        <v>86</v>
      </c>
      <c r="S16" s="26">
        <v>86</v>
      </c>
      <c r="T16" s="26">
        <v>87</v>
      </c>
      <c r="U16" s="26">
        <v>90</v>
      </c>
      <c r="V16" s="26">
        <v>90</v>
      </c>
      <c r="W16" s="48">
        <f t="shared" si="0"/>
        <v>87</v>
      </c>
      <c r="X16" s="26"/>
      <c r="Y16" s="50">
        <v>1</v>
      </c>
    </row>
    <row r="17" ht="42" customHeight="1" spans="1:25">
      <c r="A17" s="23"/>
      <c r="B17" s="11"/>
      <c r="C17" s="12" t="s">
        <v>33</v>
      </c>
      <c r="D17" s="11" t="s">
        <v>34</v>
      </c>
      <c r="E17" s="11" t="s">
        <v>50</v>
      </c>
      <c r="F17" s="11" t="s">
        <v>77</v>
      </c>
      <c r="G17" s="12">
        <v>1</v>
      </c>
      <c r="H17" s="19" t="s">
        <v>78</v>
      </c>
      <c r="I17" s="26" t="s">
        <v>30</v>
      </c>
      <c r="J17" s="42" t="s">
        <v>79</v>
      </c>
      <c r="K17" s="41" t="s">
        <v>80</v>
      </c>
      <c r="L17" s="27" t="s">
        <v>27</v>
      </c>
      <c r="M17" s="43" t="s">
        <v>38</v>
      </c>
      <c r="N17" s="26">
        <v>14</v>
      </c>
      <c r="O17" s="26"/>
      <c r="P17" s="26">
        <v>84</v>
      </c>
      <c r="Q17" s="26">
        <v>85</v>
      </c>
      <c r="R17" s="26">
        <v>85</v>
      </c>
      <c r="S17" s="26">
        <v>86</v>
      </c>
      <c r="T17" s="26">
        <v>86</v>
      </c>
      <c r="U17" s="26">
        <v>86</v>
      </c>
      <c r="V17" s="26">
        <v>88</v>
      </c>
      <c r="W17" s="48">
        <f t="shared" si="0"/>
        <v>85.6</v>
      </c>
      <c r="X17" s="26"/>
      <c r="Y17" s="50">
        <v>1</v>
      </c>
    </row>
    <row r="18" ht="42" customHeight="1" spans="1:25">
      <c r="A18" s="17" t="s">
        <v>81</v>
      </c>
      <c r="B18" s="11"/>
      <c r="C18" s="15" t="s">
        <v>73</v>
      </c>
      <c r="D18" s="11" t="s">
        <v>21</v>
      </c>
      <c r="E18" s="11" t="s">
        <v>50</v>
      </c>
      <c r="F18" s="11" t="s">
        <v>51</v>
      </c>
      <c r="G18" s="12">
        <v>1</v>
      </c>
      <c r="H18" s="19" t="s">
        <v>82</v>
      </c>
      <c r="I18" s="26" t="s">
        <v>25</v>
      </c>
      <c r="J18" s="42" t="s">
        <v>83</v>
      </c>
      <c r="K18" s="41" t="s">
        <v>71</v>
      </c>
      <c r="L18" s="27" t="s">
        <v>54</v>
      </c>
      <c r="M18" s="43" t="s">
        <v>21</v>
      </c>
      <c r="N18" s="26">
        <v>17</v>
      </c>
      <c r="O18" s="26"/>
      <c r="P18" s="26">
        <v>84</v>
      </c>
      <c r="Q18" s="26">
        <v>85</v>
      </c>
      <c r="R18" s="26">
        <v>86</v>
      </c>
      <c r="S18" s="26">
        <v>86</v>
      </c>
      <c r="T18" s="26">
        <v>88</v>
      </c>
      <c r="U18" s="26">
        <v>88</v>
      </c>
      <c r="V18" s="26">
        <v>89</v>
      </c>
      <c r="W18" s="48">
        <f t="shared" si="0"/>
        <v>86.6</v>
      </c>
      <c r="X18" s="26"/>
      <c r="Y18" s="50">
        <v>1</v>
      </c>
    </row>
    <row r="19" ht="42" customHeight="1" spans="1:25">
      <c r="A19" s="18"/>
      <c r="B19" s="11"/>
      <c r="C19" s="15" t="s">
        <v>84</v>
      </c>
      <c r="D19" s="11" t="s">
        <v>85</v>
      </c>
      <c r="E19" s="11" t="s">
        <v>22</v>
      </c>
      <c r="F19" s="11" t="s">
        <v>86</v>
      </c>
      <c r="G19" s="12">
        <v>1</v>
      </c>
      <c r="H19" s="19" t="s">
        <v>87</v>
      </c>
      <c r="I19" s="26" t="s">
        <v>30</v>
      </c>
      <c r="J19" s="42" t="s">
        <v>88</v>
      </c>
      <c r="K19" s="41" t="s">
        <v>89</v>
      </c>
      <c r="L19" s="27" t="s">
        <v>27</v>
      </c>
      <c r="M19" s="43" t="s">
        <v>90</v>
      </c>
      <c r="N19" s="26">
        <v>18</v>
      </c>
      <c r="O19" s="26"/>
      <c r="P19" s="26">
        <v>82</v>
      </c>
      <c r="Q19" s="26">
        <v>84</v>
      </c>
      <c r="R19" s="26">
        <v>85</v>
      </c>
      <c r="S19" s="26">
        <v>86</v>
      </c>
      <c r="T19" s="26">
        <v>88</v>
      </c>
      <c r="U19" s="26">
        <v>88</v>
      </c>
      <c r="V19" s="26">
        <v>89</v>
      </c>
      <c r="W19" s="48">
        <f t="shared" si="0"/>
        <v>86.2</v>
      </c>
      <c r="X19" s="26"/>
      <c r="Y19" s="50">
        <v>1</v>
      </c>
    </row>
    <row r="20" ht="42" customHeight="1" spans="1:26">
      <c r="A20" s="18"/>
      <c r="B20" s="11"/>
      <c r="C20" s="24" t="s">
        <v>91</v>
      </c>
      <c r="D20" s="24" t="s">
        <v>92</v>
      </c>
      <c r="E20" s="24" t="s">
        <v>50</v>
      </c>
      <c r="F20" s="24" t="s">
        <v>93</v>
      </c>
      <c r="G20" s="24">
        <v>1</v>
      </c>
      <c r="H20" s="19" t="s">
        <v>94</v>
      </c>
      <c r="I20" s="26" t="s">
        <v>30</v>
      </c>
      <c r="J20" s="42" t="s">
        <v>95</v>
      </c>
      <c r="K20" s="44" t="s">
        <v>96</v>
      </c>
      <c r="L20" s="27" t="s">
        <v>54</v>
      </c>
      <c r="M20" s="44" t="s">
        <v>97</v>
      </c>
      <c r="N20" s="26">
        <v>16</v>
      </c>
      <c r="O20" s="26"/>
      <c r="P20" s="26">
        <v>86</v>
      </c>
      <c r="Q20" s="26">
        <v>87</v>
      </c>
      <c r="R20" s="26">
        <v>87</v>
      </c>
      <c r="S20" s="26">
        <v>88</v>
      </c>
      <c r="T20" s="26">
        <v>88</v>
      </c>
      <c r="U20" s="26">
        <v>90</v>
      </c>
      <c r="V20" s="26">
        <v>90</v>
      </c>
      <c r="W20" s="48">
        <f t="shared" si="0"/>
        <v>88</v>
      </c>
      <c r="X20" s="26"/>
      <c r="Y20" s="50">
        <v>1</v>
      </c>
      <c r="Z20" s="51"/>
    </row>
    <row r="21" ht="42" customHeight="1" spans="1:25">
      <c r="A21" s="18"/>
      <c r="B21" s="11"/>
      <c r="C21" s="24"/>
      <c r="D21" s="24"/>
      <c r="E21" s="24"/>
      <c r="F21" s="24"/>
      <c r="G21" s="24"/>
      <c r="H21" s="19" t="s">
        <v>98</v>
      </c>
      <c r="I21" s="26" t="s">
        <v>25</v>
      </c>
      <c r="J21" s="42" t="s">
        <v>99</v>
      </c>
      <c r="K21" s="41" t="s">
        <v>100</v>
      </c>
      <c r="L21" s="27" t="s">
        <v>27</v>
      </c>
      <c r="M21" s="41" t="s">
        <v>101</v>
      </c>
      <c r="N21" s="26">
        <v>19</v>
      </c>
      <c r="O21" s="26"/>
      <c r="P21" s="26">
        <v>78</v>
      </c>
      <c r="Q21" s="26">
        <v>79</v>
      </c>
      <c r="R21" s="26">
        <v>83</v>
      </c>
      <c r="S21" s="26">
        <v>84</v>
      </c>
      <c r="T21" s="26">
        <v>84</v>
      </c>
      <c r="U21" s="26">
        <v>85</v>
      </c>
      <c r="V21" s="26">
        <v>85</v>
      </c>
      <c r="W21" s="48">
        <f t="shared" si="0"/>
        <v>83</v>
      </c>
      <c r="X21" s="26"/>
      <c r="Y21" s="26">
        <v>4</v>
      </c>
    </row>
    <row r="22" ht="42" customHeight="1" spans="1:25">
      <c r="A22" s="18"/>
      <c r="B22" s="11"/>
      <c r="C22" s="24"/>
      <c r="D22" s="24"/>
      <c r="E22" s="24"/>
      <c r="F22" s="24"/>
      <c r="G22" s="24"/>
      <c r="H22" s="19" t="s">
        <v>102</v>
      </c>
      <c r="I22" s="26" t="s">
        <v>30</v>
      </c>
      <c r="J22" s="42" t="s">
        <v>103</v>
      </c>
      <c r="K22" s="41" t="s">
        <v>104</v>
      </c>
      <c r="L22" s="27" t="s">
        <v>54</v>
      </c>
      <c r="M22" s="41" t="s">
        <v>105</v>
      </c>
      <c r="N22" s="26">
        <v>20</v>
      </c>
      <c r="O22" s="26"/>
      <c r="P22" s="26">
        <v>77</v>
      </c>
      <c r="Q22" s="26">
        <v>83</v>
      </c>
      <c r="R22" s="26">
        <v>84</v>
      </c>
      <c r="S22" s="26">
        <v>84</v>
      </c>
      <c r="T22" s="26">
        <v>84</v>
      </c>
      <c r="U22" s="26">
        <v>85</v>
      </c>
      <c r="V22" s="26">
        <v>86</v>
      </c>
      <c r="W22" s="48">
        <f t="shared" si="0"/>
        <v>84</v>
      </c>
      <c r="X22" s="26"/>
      <c r="Y22" s="26">
        <v>3</v>
      </c>
    </row>
    <row r="23" ht="42" customHeight="1" spans="1:25">
      <c r="A23" s="18"/>
      <c r="B23" s="11"/>
      <c r="C23" s="24"/>
      <c r="D23" s="24"/>
      <c r="E23" s="24"/>
      <c r="F23" s="24"/>
      <c r="G23" s="24"/>
      <c r="H23" s="19" t="s">
        <v>106</v>
      </c>
      <c r="I23" s="26" t="s">
        <v>30</v>
      </c>
      <c r="J23" s="42" t="s">
        <v>107</v>
      </c>
      <c r="K23" s="41" t="s">
        <v>108</v>
      </c>
      <c r="L23" s="27" t="s">
        <v>27</v>
      </c>
      <c r="M23" s="41" t="s">
        <v>101</v>
      </c>
      <c r="N23" s="26">
        <v>15</v>
      </c>
      <c r="O23" s="26"/>
      <c r="P23" s="26">
        <v>80</v>
      </c>
      <c r="Q23" s="26">
        <v>82</v>
      </c>
      <c r="R23" s="26">
        <v>85</v>
      </c>
      <c r="S23" s="26">
        <v>86</v>
      </c>
      <c r="T23" s="26">
        <v>87</v>
      </c>
      <c r="U23" s="26">
        <v>87</v>
      </c>
      <c r="V23" s="26">
        <v>89</v>
      </c>
      <c r="W23" s="48">
        <f t="shared" si="0"/>
        <v>85.4</v>
      </c>
      <c r="X23" s="26"/>
      <c r="Y23" s="26">
        <v>2</v>
      </c>
    </row>
    <row r="24" ht="42" customHeight="1" spans="1:25">
      <c r="A24" s="18"/>
      <c r="B24" s="11"/>
      <c r="C24" s="12" t="s">
        <v>109</v>
      </c>
      <c r="D24" s="11" t="s">
        <v>110</v>
      </c>
      <c r="E24" s="11" t="s">
        <v>22</v>
      </c>
      <c r="F24" s="11" t="s">
        <v>111</v>
      </c>
      <c r="G24" s="12">
        <v>1</v>
      </c>
      <c r="H24" s="19" t="s">
        <v>112</v>
      </c>
      <c r="I24" s="26" t="s">
        <v>30</v>
      </c>
      <c r="J24" s="42" t="s">
        <v>113</v>
      </c>
      <c r="K24" s="44" t="s">
        <v>114</v>
      </c>
      <c r="L24" s="27" t="s">
        <v>27</v>
      </c>
      <c r="M24" s="43" t="s">
        <v>115</v>
      </c>
      <c r="N24" s="26">
        <v>21</v>
      </c>
      <c r="O24" s="26"/>
      <c r="P24" s="26">
        <v>87</v>
      </c>
      <c r="Q24" s="26">
        <v>88</v>
      </c>
      <c r="R24" s="26">
        <v>89</v>
      </c>
      <c r="S24" s="26">
        <v>89</v>
      </c>
      <c r="T24" s="26">
        <v>91</v>
      </c>
      <c r="U24" s="26">
        <v>91</v>
      </c>
      <c r="V24" s="26">
        <v>91</v>
      </c>
      <c r="W24" s="48">
        <f t="shared" si="0"/>
        <v>89.6</v>
      </c>
      <c r="X24" s="26"/>
      <c r="Y24" s="50">
        <v>1</v>
      </c>
    </row>
    <row r="25" ht="42" customHeight="1" spans="1:25">
      <c r="A25" s="20"/>
      <c r="B25" s="11"/>
      <c r="C25" s="12"/>
      <c r="D25" s="11"/>
      <c r="E25" s="11"/>
      <c r="F25" s="11"/>
      <c r="G25" s="12"/>
      <c r="H25" s="19" t="s">
        <v>116</v>
      </c>
      <c r="I25" s="26" t="s">
        <v>30</v>
      </c>
      <c r="J25" s="42" t="s">
        <v>117</v>
      </c>
      <c r="K25" s="41" t="s">
        <v>118</v>
      </c>
      <c r="L25" s="27" t="s">
        <v>27</v>
      </c>
      <c r="M25" s="43" t="s">
        <v>115</v>
      </c>
      <c r="N25" s="26">
        <v>22</v>
      </c>
      <c r="O25" s="26"/>
      <c r="P25" s="26">
        <v>78</v>
      </c>
      <c r="Q25" s="26">
        <v>85</v>
      </c>
      <c r="R25" s="26">
        <v>85</v>
      </c>
      <c r="S25" s="26">
        <v>87</v>
      </c>
      <c r="T25" s="26">
        <v>88</v>
      </c>
      <c r="U25" s="26">
        <v>89</v>
      </c>
      <c r="V25" s="26">
        <v>89</v>
      </c>
      <c r="W25" s="48">
        <f t="shared" si="0"/>
        <v>86.8</v>
      </c>
      <c r="X25" s="26"/>
      <c r="Y25" s="26">
        <v>2</v>
      </c>
    </row>
    <row r="26" ht="48" customHeight="1" spans="1:25">
      <c r="A26" s="10" t="s">
        <v>119</v>
      </c>
      <c r="B26" s="11"/>
      <c r="C26" s="15" t="s">
        <v>73</v>
      </c>
      <c r="D26" s="11" t="s">
        <v>21</v>
      </c>
      <c r="E26" s="11" t="s">
        <v>50</v>
      </c>
      <c r="F26" s="11" t="s">
        <v>51</v>
      </c>
      <c r="G26" s="12">
        <v>1</v>
      </c>
      <c r="H26" s="19" t="s">
        <v>120</v>
      </c>
      <c r="I26" s="26" t="s">
        <v>25</v>
      </c>
      <c r="J26" s="42" t="s">
        <v>121</v>
      </c>
      <c r="K26" s="41" t="s">
        <v>71</v>
      </c>
      <c r="L26" s="27" t="s">
        <v>54</v>
      </c>
      <c r="M26" s="43" t="s">
        <v>21</v>
      </c>
      <c r="N26" s="26">
        <v>23</v>
      </c>
      <c r="O26" s="26"/>
      <c r="P26" s="26">
        <v>85</v>
      </c>
      <c r="Q26" s="26">
        <v>85</v>
      </c>
      <c r="R26" s="26">
        <v>85</v>
      </c>
      <c r="S26" s="26">
        <v>85</v>
      </c>
      <c r="T26" s="26">
        <v>87</v>
      </c>
      <c r="U26" s="26">
        <v>88</v>
      </c>
      <c r="V26" s="26">
        <v>88</v>
      </c>
      <c r="W26" s="48">
        <f t="shared" si="0"/>
        <v>86</v>
      </c>
      <c r="X26" s="26"/>
      <c r="Y26" s="50">
        <v>1</v>
      </c>
    </row>
    <row r="27" ht="48" customHeight="1" spans="1:25">
      <c r="A27" s="10" t="s">
        <v>122</v>
      </c>
      <c r="B27" s="11"/>
      <c r="C27" s="15" t="s">
        <v>73</v>
      </c>
      <c r="D27" s="11" t="s">
        <v>21</v>
      </c>
      <c r="E27" s="11" t="s">
        <v>50</v>
      </c>
      <c r="F27" s="11" t="s">
        <v>51</v>
      </c>
      <c r="G27" s="12">
        <v>1</v>
      </c>
      <c r="H27" s="19" t="s">
        <v>123</v>
      </c>
      <c r="I27" s="26" t="s">
        <v>30</v>
      </c>
      <c r="J27" s="42" t="s">
        <v>124</v>
      </c>
      <c r="K27" s="44" t="s">
        <v>125</v>
      </c>
      <c r="L27" s="27" t="s">
        <v>54</v>
      </c>
      <c r="M27" s="43" t="s">
        <v>21</v>
      </c>
      <c r="N27" s="26">
        <v>24</v>
      </c>
      <c r="O27" s="26"/>
      <c r="P27" s="26">
        <v>86</v>
      </c>
      <c r="Q27" s="26">
        <v>87</v>
      </c>
      <c r="R27" s="26">
        <v>88</v>
      </c>
      <c r="S27" s="26">
        <v>88</v>
      </c>
      <c r="T27" s="26">
        <v>88</v>
      </c>
      <c r="U27" s="26">
        <v>91</v>
      </c>
      <c r="V27" s="26">
        <v>91</v>
      </c>
      <c r="W27" s="48">
        <f t="shared" si="0"/>
        <v>88.4</v>
      </c>
      <c r="X27" s="26"/>
      <c r="Y27" s="50">
        <v>1</v>
      </c>
    </row>
    <row r="28" ht="48" customHeight="1" spans="1:25">
      <c r="A28" s="17" t="s">
        <v>126</v>
      </c>
      <c r="B28" s="11">
        <f>SUM(G28:G31)</f>
        <v>4</v>
      </c>
      <c r="C28" s="15" t="s">
        <v>20</v>
      </c>
      <c r="D28" s="11" t="s">
        <v>49</v>
      </c>
      <c r="E28" s="11" t="s">
        <v>22</v>
      </c>
      <c r="F28" s="11" t="s">
        <v>23</v>
      </c>
      <c r="G28" s="12">
        <v>2</v>
      </c>
      <c r="H28" s="14" t="s">
        <v>127</v>
      </c>
      <c r="I28" s="35" t="s">
        <v>30</v>
      </c>
      <c r="J28" s="42" t="s">
        <v>95</v>
      </c>
      <c r="K28" s="37" t="s">
        <v>128</v>
      </c>
      <c r="L28" s="38" t="s">
        <v>27</v>
      </c>
      <c r="M28" s="39" t="s">
        <v>21</v>
      </c>
      <c r="N28" s="35">
        <v>26</v>
      </c>
      <c r="O28" s="35"/>
      <c r="P28" s="26">
        <v>84</v>
      </c>
      <c r="Q28" s="26">
        <v>84</v>
      </c>
      <c r="R28" s="26">
        <v>85</v>
      </c>
      <c r="S28" s="26">
        <v>85</v>
      </c>
      <c r="T28" s="26">
        <v>86</v>
      </c>
      <c r="U28" s="26">
        <v>87</v>
      </c>
      <c r="V28" s="26">
        <v>87</v>
      </c>
      <c r="W28" s="48">
        <f t="shared" si="0"/>
        <v>85.4</v>
      </c>
      <c r="X28" s="26"/>
      <c r="Y28" s="50">
        <v>2</v>
      </c>
    </row>
    <row r="29" ht="48" customHeight="1" spans="1:25">
      <c r="A29" s="18"/>
      <c r="B29" s="11"/>
      <c r="C29" s="15"/>
      <c r="D29" s="11"/>
      <c r="E29" s="11"/>
      <c r="F29" s="11"/>
      <c r="G29" s="12"/>
      <c r="H29" s="14" t="s">
        <v>129</v>
      </c>
      <c r="I29" s="35" t="s">
        <v>30</v>
      </c>
      <c r="J29" s="42" t="s">
        <v>130</v>
      </c>
      <c r="K29" s="37" t="s">
        <v>131</v>
      </c>
      <c r="L29" s="38" t="s">
        <v>27</v>
      </c>
      <c r="M29" s="39" t="s">
        <v>21</v>
      </c>
      <c r="N29" s="35">
        <v>28</v>
      </c>
      <c r="O29" s="35"/>
      <c r="P29" s="26">
        <v>86</v>
      </c>
      <c r="Q29" s="26">
        <v>88</v>
      </c>
      <c r="R29" s="26">
        <v>88</v>
      </c>
      <c r="S29" s="26">
        <v>89</v>
      </c>
      <c r="T29" s="26">
        <v>89</v>
      </c>
      <c r="U29" s="26">
        <v>89</v>
      </c>
      <c r="V29" s="26">
        <v>91</v>
      </c>
      <c r="W29" s="48">
        <f t="shared" si="0"/>
        <v>88.6</v>
      </c>
      <c r="X29" s="26"/>
      <c r="Y29" s="50">
        <v>1</v>
      </c>
    </row>
    <row r="30" ht="48" customHeight="1" spans="1:25">
      <c r="A30" s="18"/>
      <c r="B30" s="11"/>
      <c r="C30" s="15" t="s">
        <v>20</v>
      </c>
      <c r="D30" s="11" t="s">
        <v>49</v>
      </c>
      <c r="E30" s="11" t="s">
        <v>50</v>
      </c>
      <c r="F30" s="11" t="s">
        <v>51</v>
      </c>
      <c r="G30" s="12">
        <v>1</v>
      </c>
      <c r="H30" s="25" t="s">
        <v>132</v>
      </c>
      <c r="I30" s="35" t="s">
        <v>25</v>
      </c>
      <c r="J30" s="36">
        <v>1986.09</v>
      </c>
      <c r="K30" s="37" t="s">
        <v>133</v>
      </c>
      <c r="L30" s="38" t="s">
        <v>54</v>
      </c>
      <c r="M30" s="39" t="s">
        <v>21</v>
      </c>
      <c r="N30" s="35">
        <v>25</v>
      </c>
      <c r="O30" s="35"/>
      <c r="P30" s="26">
        <v>86</v>
      </c>
      <c r="Q30" s="26">
        <v>86</v>
      </c>
      <c r="R30" s="26">
        <v>88</v>
      </c>
      <c r="S30" s="26">
        <v>88</v>
      </c>
      <c r="T30" s="26">
        <v>88</v>
      </c>
      <c r="U30" s="26">
        <v>90</v>
      </c>
      <c r="V30" s="26">
        <v>91</v>
      </c>
      <c r="W30" s="48">
        <f t="shared" si="0"/>
        <v>88</v>
      </c>
      <c r="X30" s="26"/>
      <c r="Y30" s="50">
        <v>1</v>
      </c>
    </row>
    <row r="31" ht="48" customHeight="1" spans="1:25">
      <c r="A31" s="20"/>
      <c r="B31" s="11"/>
      <c r="C31" s="12" t="s">
        <v>33</v>
      </c>
      <c r="D31" s="11" t="s">
        <v>34</v>
      </c>
      <c r="E31" s="11" t="s">
        <v>22</v>
      </c>
      <c r="F31" s="11" t="s">
        <v>35</v>
      </c>
      <c r="G31" s="12">
        <v>1</v>
      </c>
      <c r="H31" s="14" t="s">
        <v>134</v>
      </c>
      <c r="I31" s="35" t="s">
        <v>30</v>
      </c>
      <c r="J31" s="36">
        <v>1997.5</v>
      </c>
      <c r="K31" s="37" t="s">
        <v>37</v>
      </c>
      <c r="L31" s="38" t="s">
        <v>27</v>
      </c>
      <c r="M31" s="39" t="s">
        <v>38</v>
      </c>
      <c r="N31" s="35">
        <v>27</v>
      </c>
      <c r="O31" s="35"/>
      <c r="P31" s="26">
        <v>81</v>
      </c>
      <c r="Q31" s="26">
        <v>84</v>
      </c>
      <c r="R31" s="26">
        <v>85</v>
      </c>
      <c r="S31" s="26">
        <v>86</v>
      </c>
      <c r="T31" s="26">
        <v>86</v>
      </c>
      <c r="U31" s="26">
        <v>87</v>
      </c>
      <c r="V31" s="26">
        <v>88</v>
      </c>
      <c r="W31" s="48">
        <f t="shared" si="0"/>
        <v>85.6</v>
      </c>
      <c r="X31" s="26"/>
      <c r="Y31" s="50">
        <v>1</v>
      </c>
    </row>
    <row r="32" ht="48" customHeight="1" spans="1:25">
      <c r="A32" s="17" t="s">
        <v>135</v>
      </c>
      <c r="B32" s="11">
        <f>SUM(G31)</f>
        <v>1</v>
      </c>
      <c r="C32" s="12" t="s">
        <v>109</v>
      </c>
      <c r="D32" s="11" t="s">
        <v>110</v>
      </c>
      <c r="E32" s="11" t="s">
        <v>22</v>
      </c>
      <c r="F32" s="11" t="s">
        <v>111</v>
      </c>
      <c r="G32" s="12">
        <v>1</v>
      </c>
      <c r="H32" s="25" t="s">
        <v>136</v>
      </c>
      <c r="I32" s="35" t="s">
        <v>25</v>
      </c>
      <c r="J32" s="36">
        <v>1997.01</v>
      </c>
      <c r="K32" s="45" t="s">
        <v>137</v>
      </c>
      <c r="L32" s="38" t="s">
        <v>27</v>
      </c>
      <c r="M32" s="39" t="s">
        <v>115</v>
      </c>
      <c r="N32" s="26">
        <v>35</v>
      </c>
      <c r="O32" s="26"/>
      <c r="P32" s="26">
        <v>86</v>
      </c>
      <c r="Q32" s="26">
        <v>89</v>
      </c>
      <c r="R32" s="26">
        <v>89</v>
      </c>
      <c r="S32" s="26">
        <v>89</v>
      </c>
      <c r="T32" s="26">
        <v>90</v>
      </c>
      <c r="U32" s="26">
        <v>91</v>
      </c>
      <c r="V32" s="26">
        <v>92</v>
      </c>
      <c r="W32" s="48">
        <f t="shared" si="0"/>
        <v>89.6</v>
      </c>
      <c r="X32" s="26"/>
      <c r="Y32" s="50">
        <v>1</v>
      </c>
    </row>
    <row r="33" ht="48" customHeight="1" spans="1:25">
      <c r="A33" s="18"/>
      <c r="B33" s="11"/>
      <c r="C33" s="12"/>
      <c r="D33" s="11"/>
      <c r="E33" s="11"/>
      <c r="F33" s="11"/>
      <c r="G33" s="12"/>
      <c r="H33" s="25" t="s">
        <v>138</v>
      </c>
      <c r="I33" s="35" t="s">
        <v>30</v>
      </c>
      <c r="J33" s="36">
        <v>1999.09</v>
      </c>
      <c r="K33" s="24" t="s">
        <v>139</v>
      </c>
      <c r="L33" s="38" t="s">
        <v>27</v>
      </c>
      <c r="M33" s="39" t="s">
        <v>115</v>
      </c>
      <c r="N33" s="26">
        <v>36</v>
      </c>
      <c r="O33" s="26"/>
      <c r="P33" s="26">
        <v>79</v>
      </c>
      <c r="Q33" s="26">
        <v>80</v>
      </c>
      <c r="R33" s="26">
        <v>85</v>
      </c>
      <c r="S33" s="26">
        <v>86</v>
      </c>
      <c r="T33" s="26">
        <v>88</v>
      </c>
      <c r="U33" s="26">
        <v>88</v>
      </c>
      <c r="V33" s="26">
        <v>91</v>
      </c>
      <c r="W33" s="48">
        <f t="shared" si="0"/>
        <v>85.4</v>
      </c>
      <c r="X33" s="26"/>
      <c r="Y33" s="26">
        <v>3</v>
      </c>
    </row>
    <row r="34" ht="48" customHeight="1" spans="1:25">
      <c r="A34" s="18"/>
      <c r="B34" s="11"/>
      <c r="C34" s="12"/>
      <c r="D34" s="11"/>
      <c r="E34" s="11"/>
      <c r="F34" s="11"/>
      <c r="G34" s="12"/>
      <c r="H34" s="25" t="s">
        <v>140</v>
      </c>
      <c r="I34" s="35" t="s">
        <v>25</v>
      </c>
      <c r="J34" s="36">
        <v>1995.03</v>
      </c>
      <c r="K34" s="45" t="s">
        <v>141</v>
      </c>
      <c r="L34" s="38" t="s">
        <v>27</v>
      </c>
      <c r="M34" s="39" t="s">
        <v>115</v>
      </c>
      <c r="N34" s="26">
        <v>31</v>
      </c>
      <c r="O34" s="26"/>
      <c r="P34" s="26">
        <v>79</v>
      </c>
      <c r="Q34" s="26">
        <v>80</v>
      </c>
      <c r="R34" s="26">
        <v>85</v>
      </c>
      <c r="S34" s="26">
        <v>85</v>
      </c>
      <c r="T34" s="26">
        <v>85</v>
      </c>
      <c r="U34" s="26">
        <v>86</v>
      </c>
      <c r="V34" s="26">
        <v>87</v>
      </c>
      <c r="W34" s="48">
        <f t="shared" si="0"/>
        <v>84.2</v>
      </c>
      <c r="X34" s="26"/>
      <c r="Y34" s="26">
        <v>5</v>
      </c>
    </row>
    <row r="35" ht="48" customHeight="1" spans="1:25">
      <c r="A35" s="18"/>
      <c r="B35" s="11"/>
      <c r="C35" s="12"/>
      <c r="D35" s="11"/>
      <c r="E35" s="11"/>
      <c r="F35" s="11"/>
      <c r="G35" s="12"/>
      <c r="H35" s="25" t="s">
        <v>142</v>
      </c>
      <c r="I35" s="35" t="s">
        <v>30</v>
      </c>
      <c r="J35" s="36">
        <v>1998.01</v>
      </c>
      <c r="K35" s="24" t="s">
        <v>143</v>
      </c>
      <c r="L35" s="38" t="s">
        <v>27</v>
      </c>
      <c r="M35" s="39" t="s">
        <v>115</v>
      </c>
      <c r="N35" s="26">
        <v>34</v>
      </c>
      <c r="O35" s="26"/>
      <c r="P35" s="26">
        <v>70</v>
      </c>
      <c r="Q35" s="26">
        <v>80</v>
      </c>
      <c r="R35" s="26">
        <v>82</v>
      </c>
      <c r="S35" s="26">
        <v>83</v>
      </c>
      <c r="T35" s="26">
        <v>84</v>
      </c>
      <c r="U35" s="26">
        <v>84</v>
      </c>
      <c r="V35" s="26">
        <v>86</v>
      </c>
      <c r="W35" s="48">
        <f t="shared" si="0"/>
        <v>82.6</v>
      </c>
      <c r="X35" s="26"/>
      <c r="Y35" s="26">
        <v>8</v>
      </c>
    </row>
    <row r="36" ht="48" customHeight="1" spans="1:25">
      <c r="A36" s="18"/>
      <c r="B36" s="11"/>
      <c r="C36" s="12"/>
      <c r="D36" s="11"/>
      <c r="E36" s="11"/>
      <c r="F36" s="11"/>
      <c r="G36" s="12"/>
      <c r="H36" s="25" t="s">
        <v>144</v>
      </c>
      <c r="I36" s="35" t="s">
        <v>30</v>
      </c>
      <c r="J36" s="36">
        <v>1998.05</v>
      </c>
      <c r="K36" s="24" t="s">
        <v>145</v>
      </c>
      <c r="L36" s="38" t="s">
        <v>27</v>
      </c>
      <c r="M36" s="39" t="s">
        <v>115</v>
      </c>
      <c r="N36" s="26">
        <v>33</v>
      </c>
      <c r="O36" s="26"/>
      <c r="P36" s="26">
        <v>74</v>
      </c>
      <c r="Q36" s="26">
        <v>82</v>
      </c>
      <c r="R36" s="26">
        <v>83</v>
      </c>
      <c r="S36" s="26">
        <v>84</v>
      </c>
      <c r="T36" s="26">
        <v>84</v>
      </c>
      <c r="U36" s="26">
        <v>87</v>
      </c>
      <c r="V36" s="26">
        <v>87</v>
      </c>
      <c r="W36" s="48">
        <f t="shared" si="0"/>
        <v>84</v>
      </c>
      <c r="X36" s="26"/>
      <c r="Y36" s="26">
        <v>7</v>
      </c>
    </row>
    <row r="37" ht="48" customHeight="1" spans="1:25">
      <c r="A37" s="18"/>
      <c r="B37" s="11"/>
      <c r="C37" s="12"/>
      <c r="D37" s="11"/>
      <c r="E37" s="11"/>
      <c r="F37" s="11"/>
      <c r="G37" s="12"/>
      <c r="H37" s="25" t="s">
        <v>146</v>
      </c>
      <c r="I37" s="35" t="s">
        <v>30</v>
      </c>
      <c r="J37" s="36">
        <v>1998.02</v>
      </c>
      <c r="K37" s="45" t="s">
        <v>147</v>
      </c>
      <c r="L37" s="38" t="s">
        <v>27</v>
      </c>
      <c r="M37" s="39" t="s">
        <v>115</v>
      </c>
      <c r="N37" s="26">
        <v>29</v>
      </c>
      <c r="O37" s="26"/>
      <c r="P37" s="26">
        <v>81</v>
      </c>
      <c r="Q37" s="26">
        <v>84</v>
      </c>
      <c r="R37" s="26">
        <v>85</v>
      </c>
      <c r="S37" s="26">
        <v>86</v>
      </c>
      <c r="T37" s="26">
        <v>87</v>
      </c>
      <c r="U37" s="26">
        <v>87</v>
      </c>
      <c r="V37" s="26">
        <v>89</v>
      </c>
      <c r="W37" s="48">
        <f t="shared" si="0"/>
        <v>85.8</v>
      </c>
      <c r="X37" s="26"/>
      <c r="Y37" s="26">
        <v>2</v>
      </c>
    </row>
    <row r="38" ht="48" customHeight="1" spans="1:25">
      <c r="A38" s="18"/>
      <c r="B38" s="11"/>
      <c r="C38" s="12"/>
      <c r="D38" s="11"/>
      <c r="E38" s="11"/>
      <c r="F38" s="11"/>
      <c r="G38" s="12"/>
      <c r="H38" s="25" t="s">
        <v>148</v>
      </c>
      <c r="I38" s="35" t="s">
        <v>30</v>
      </c>
      <c r="J38" s="36">
        <v>1997.09</v>
      </c>
      <c r="K38" s="45" t="s">
        <v>147</v>
      </c>
      <c r="L38" s="38" t="s">
        <v>27</v>
      </c>
      <c r="M38" s="39" t="s">
        <v>115</v>
      </c>
      <c r="N38" s="26">
        <v>32</v>
      </c>
      <c r="O38" s="26"/>
      <c r="P38" s="26">
        <v>78</v>
      </c>
      <c r="Q38" s="26">
        <v>84</v>
      </c>
      <c r="R38" s="26">
        <v>85</v>
      </c>
      <c r="S38" s="26">
        <v>85</v>
      </c>
      <c r="T38" s="26">
        <v>86</v>
      </c>
      <c r="U38" s="26">
        <v>86</v>
      </c>
      <c r="V38" s="26">
        <v>87</v>
      </c>
      <c r="W38" s="48">
        <f t="shared" si="0"/>
        <v>85.2</v>
      </c>
      <c r="X38" s="26"/>
      <c r="Y38" s="26">
        <v>4</v>
      </c>
    </row>
    <row r="39" ht="40" customHeight="1" spans="1:25">
      <c r="A39" s="20"/>
      <c r="B39" s="11"/>
      <c r="C39" s="12"/>
      <c r="D39" s="11"/>
      <c r="E39" s="11"/>
      <c r="F39" s="11"/>
      <c r="G39" s="12"/>
      <c r="H39" s="14" t="s">
        <v>149</v>
      </c>
      <c r="I39" s="35" t="s">
        <v>25</v>
      </c>
      <c r="J39" s="36">
        <v>1995.06</v>
      </c>
      <c r="K39" s="37" t="s">
        <v>139</v>
      </c>
      <c r="L39" s="38" t="s">
        <v>27</v>
      </c>
      <c r="M39" s="39" t="s">
        <v>115</v>
      </c>
      <c r="N39" s="26">
        <v>30</v>
      </c>
      <c r="O39" s="26"/>
      <c r="P39" s="26">
        <v>80</v>
      </c>
      <c r="Q39" s="26">
        <v>83</v>
      </c>
      <c r="R39" s="26">
        <v>84</v>
      </c>
      <c r="S39" s="26">
        <v>84</v>
      </c>
      <c r="T39" s="26">
        <v>84</v>
      </c>
      <c r="U39" s="26">
        <v>86</v>
      </c>
      <c r="V39" s="26">
        <v>88</v>
      </c>
      <c r="W39" s="48">
        <f t="shared" si="0"/>
        <v>84.2</v>
      </c>
      <c r="X39" s="26"/>
      <c r="Y39" s="26">
        <v>5</v>
      </c>
    </row>
    <row r="40" ht="40" customHeight="1" spans="1:25">
      <c r="A40" s="10" t="s">
        <v>150</v>
      </c>
      <c r="B40" s="11">
        <f>SUM(G40:G41)</f>
        <v>1</v>
      </c>
      <c r="C40" s="15" t="s">
        <v>20</v>
      </c>
      <c r="D40" s="11" t="s">
        <v>49</v>
      </c>
      <c r="E40" s="11" t="s">
        <v>50</v>
      </c>
      <c r="F40" s="11" t="s">
        <v>51</v>
      </c>
      <c r="G40" s="12">
        <v>1</v>
      </c>
      <c r="H40" s="25" t="s">
        <v>151</v>
      </c>
      <c r="I40" s="35" t="s">
        <v>25</v>
      </c>
      <c r="J40" s="36">
        <v>1994.07</v>
      </c>
      <c r="K40" s="37" t="s">
        <v>152</v>
      </c>
      <c r="L40" s="38" t="s">
        <v>54</v>
      </c>
      <c r="M40" s="39" t="s">
        <v>21</v>
      </c>
      <c r="N40" s="26">
        <v>37</v>
      </c>
      <c r="O40" s="26"/>
      <c r="P40" s="26">
        <v>84</v>
      </c>
      <c r="Q40" s="26">
        <v>87</v>
      </c>
      <c r="R40" s="26">
        <v>87</v>
      </c>
      <c r="S40" s="26">
        <v>87</v>
      </c>
      <c r="T40" s="26">
        <v>90</v>
      </c>
      <c r="U40" s="26">
        <v>90</v>
      </c>
      <c r="V40" s="26">
        <v>91</v>
      </c>
      <c r="W40" s="48">
        <f t="shared" si="0"/>
        <v>88.2</v>
      </c>
      <c r="X40" s="26"/>
      <c r="Y40" s="50">
        <v>1</v>
      </c>
    </row>
    <row r="41" ht="40" customHeight="1" spans="1:25">
      <c r="A41" s="10"/>
      <c r="B41" s="11"/>
      <c r="C41" s="15"/>
      <c r="D41" s="11"/>
      <c r="E41" s="11"/>
      <c r="F41" s="11"/>
      <c r="G41" s="12"/>
      <c r="H41" s="14" t="s">
        <v>153</v>
      </c>
      <c r="I41" s="35" t="s">
        <v>30</v>
      </c>
      <c r="J41" s="36">
        <v>2002.05</v>
      </c>
      <c r="K41" s="45" t="s">
        <v>154</v>
      </c>
      <c r="L41" s="38" t="s">
        <v>54</v>
      </c>
      <c r="M41" s="39" t="s">
        <v>21</v>
      </c>
      <c r="N41" s="26">
        <v>38</v>
      </c>
      <c r="O41" s="26"/>
      <c r="P41" s="26">
        <v>79</v>
      </c>
      <c r="Q41" s="26">
        <v>84</v>
      </c>
      <c r="R41" s="26">
        <v>86</v>
      </c>
      <c r="S41" s="26">
        <v>86</v>
      </c>
      <c r="T41" s="26">
        <v>88</v>
      </c>
      <c r="U41" s="26">
        <v>88</v>
      </c>
      <c r="V41" s="26">
        <v>88</v>
      </c>
      <c r="W41" s="48">
        <f t="shared" si="0"/>
        <v>86.4</v>
      </c>
      <c r="X41" s="26"/>
      <c r="Y41" s="26">
        <v>2</v>
      </c>
    </row>
    <row r="42" ht="35" customHeight="1" spans="1:25">
      <c r="A42" s="26" t="s">
        <v>155</v>
      </c>
      <c r="B42" s="27">
        <f>SUM(B4:B41)</f>
        <v>12</v>
      </c>
      <c r="C42" s="27"/>
      <c r="D42" s="27"/>
      <c r="E42" s="27"/>
      <c r="F42" s="27"/>
      <c r="G42" s="27">
        <f>SUM(G3:G41)</f>
        <v>23</v>
      </c>
      <c r="H42" s="19"/>
      <c r="I42" s="26"/>
      <c r="J42" s="40"/>
      <c r="K42" s="46"/>
      <c r="L42" s="27"/>
      <c r="M42" s="47"/>
      <c r="N42" s="26"/>
      <c r="O42" s="26"/>
      <c r="P42" s="26"/>
      <c r="Q42" s="26"/>
      <c r="R42" s="26"/>
      <c r="S42" s="26"/>
      <c r="T42" s="26"/>
      <c r="U42" s="26"/>
      <c r="V42" s="26"/>
      <c r="W42" s="48"/>
      <c r="X42" s="26"/>
      <c r="Y42" s="26"/>
    </row>
    <row r="43" ht="93" customHeight="1" spans="1:25">
      <c r="A43" s="2" t="s">
        <v>156</v>
      </c>
      <c r="G43" s="1"/>
      <c r="H43" s="1"/>
      <c r="J43" s="1"/>
      <c r="K43" s="1"/>
      <c r="M43" s="1"/>
      <c r="O43" s="1"/>
      <c r="W43" s="1"/>
      <c r="X43" s="1"/>
      <c r="Y43" s="1"/>
    </row>
  </sheetData>
  <mergeCells count="80">
    <mergeCell ref="A1:X1"/>
    <mergeCell ref="P2:V2"/>
    <mergeCell ref="A43:Y43"/>
    <mergeCell ref="A2:A3"/>
    <mergeCell ref="A4:A9"/>
    <mergeCell ref="A11:A14"/>
    <mergeCell ref="A16:A17"/>
    <mergeCell ref="A18:A25"/>
    <mergeCell ref="A28:A31"/>
    <mergeCell ref="A32:A39"/>
    <mergeCell ref="A40:A41"/>
    <mergeCell ref="B2:B3"/>
    <mergeCell ref="B4:B9"/>
    <mergeCell ref="B11:B14"/>
    <mergeCell ref="B16:B17"/>
    <mergeCell ref="B18:B25"/>
    <mergeCell ref="B28:B31"/>
    <mergeCell ref="B32:B39"/>
    <mergeCell ref="B40:B41"/>
    <mergeCell ref="C2:C3"/>
    <mergeCell ref="C4:C7"/>
    <mergeCell ref="C8:C9"/>
    <mergeCell ref="C11:C12"/>
    <mergeCell ref="C13:C14"/>
    <mergeCell ref="C20:C23"/>
    <mergeCell ref="C24:C25"/>
    <mergeCell ref="C28:C29"/>
    <mergeCell ref="C32:C39"/>
    <mergeCell ref="C40:C41"/>
    <mergeCell ref="D2:D3"/>
    <mergeCell ref="D4:D7"/>
    <mergeCell ref="D8:D9"/>
    <mergeCell ref="D11:D12"/>
    <mergeCell ref="D13:D14"/>
    <mergeCell ref="D20:D23"/>
    <mergeCell ref="D24:D25"/>
    <mergeCell ref="D28:D29"/>
    <mergeCell ref="D32:D39"/>
    <mergeCell ref="D40:D41"/>
    <mergeCell ref="E2:E3"/>
    <mergeCell ref="E4:E7"/>
    <mergeCell ref="E8:E9"/>
    <mergeCell ref="E11:E12"/>
    <mergeCell ref="E13:E14"/>
    <mergeCell ref="E20:E23"/>
    <mergeCell ref="E24:E25"/>
    <mergeCell ref="E28:E29"/>
    <mergeCell ref="E32:E39"/>
    <mergeCell ref="E40:E41"/>
    <mergeCell ref="F2:F3"/>
    <mergeCell ref="F4:F7"/>
    <mergeCell ref="F8:F9"/>
    <mergeCell ref="F11:F12"/>
    <mergeCell ref="F13:F14"/>
    <mergeCell ref="F20:F23"/>
    <mergeCell ref="F24:F25"/>
    <mergeCell ref="F28:F29"/>
    <mergeCell ref="F32:F39"/>
    <mergeCell ref="F40:F41"/>
    <mergeCell ref="G2:G3"/>
    <mergeCell ref="G4:G7"/>
    <mergeCell ref="G8:G9"/>
    <mergeCell ref="G11:G12"/>
    <mergeCell ref="G13:G14"/>
    <mergeCell ref="G20:G23"/>
    <mergeCell ref="G24:G25"/>
    <mergeCell ref="G28:G29"/>
    <mergeCell ref="G32:G39"/>
    <mergeCell ref="G40:G41"/>
    <mergeCell ref="H2:H3"/>
    <mergeCell ref="I2:I3"/>
    <mergeCell ref="J2:J3"/>
    <mergeCell ref="K2:K3"/>
    <mergeCell ref="L2:L3"/>
    <mergeCell ref="M2:M3"/>
    <mergeCell ref="N2:N3"/>
    <mergeCell ref="O2:O3"/>
    <mergeCell ref="W2:W3"/>
    <mergeCell ref="X2:X3"/>
    <mergeCell ref="Y2:Y3"/>
  </mergeCells>
  <pageMargins left="1.0625" right="0.472222222222222" top="0.590277777777778" bottom="0.550694444444444" header="0.354166666666667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2021-01-13T13:57:00Z</dcterms:created>
  <dcterms:modified xsi:type="dcterms:W3CDTF">2021-03-23T07:20:29Z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B3BC682E200741F8A8443944E0D8E06D</vt:lpwstr>
  </property>
</Properties>
</file>